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8920" windowHeight="12030" activeTab="3"/>
  </bookViews>
  <sheets>
    <sheet name="ANEXO IV - PROPOSTA " sheetId="1" r:id="rId1"/>
    <sheet name="ANEXO IV - SERVIÇOS EXTRAS" sheetId="3" r:id="rId2"/>
    <sheet name="ANEXO IV - TABELA ENCARGOS" sheetId="5" r:id="rId3"/>
    <sheet name="ANEXO V - Q COMP DIST UNIF EPI" sheetId="7" r:id="rId4"/>
    <sheet name="ANEXO III PCCFP ITEM XX" sheetId="6" r:id="rId5"/>
    <sheet name="Plan3" sheetId="8" r:id="rId6"/>
  </sheets>
  <definedNames>
    <definedName name="_xlnm._FilterDatabase" localSheetId="0" hidden="1">'ANEXO IV - PROPOSTA '!#REF!</definedName>
    <definedName name="_xlnm.Print_Area" localSheetId="0">'ANEXO IV - PROPOSTA '!$A$1:$K$58</definedName>
    <definedName name="_xlnm.Print_Area" localSheetId="1">'ANEXO IV - SERVIÇOS EXTRAS'!$B$1:$M$77</definedName>
  </definedNames>
  <calcPr calcId="145621"/>
</workbook>
</file>

<file path=xl/calcChain.xml><?xml version="1.0" encoding="utf-8"?>
<calcChain xmlns="http://schemas.openxmlformats.org/spreadsheetml/2006/main">
  <c r="M49" i="3" l="1"/>
  <c r="M53" i="3"/>
  <c r="M57" i="3"/>
  <c r="M37" i="3"/>
  <c r="M41" i="3"/>
  <c r="M45" i="3"/>
  <c r="M33" i="3"/>
  <c r="M29" i="3"/>
  <c r="M25" i="3"/>
  <c r="M21" i="3"/>
  <c r="M17" i="3"/>
  <c r="M13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17" i="3"/>
  <c r="L18" i="3"/>
  <c r="L19" i="3"/>
  <c r="L20" i="3"/>
  <c r="L14" i="3"/>
  <c r="L15" i="3"/>
  <c r="L16" i="3"/>
  <c r="L13" i="3"/>
  <c r="L10" i="3"/>
  <c r="L11" i="3"/>
  <c r="L12" i="3"/>
  <c r="L9" i="3"/>
  <c r="L69" i="3"/>
  <c r="L71" i="3" s="1"/>
  <c r="M9" i="3" l="1"/>
  <c r="L63" i="3" s="1"/>
  <c r="L74" i="3" s="1"/>
  <c r="E48" i="6"/>
  <c r="I36" i="1" l="1"/>
  <c r="I35" i="1"/>
  <c r="K46" i="1" l="1"/>
  <c r="K52" i="1" s="1"/>
  <c r="K44" i="1"/>
  <c r="K48" i="1" l="1"/>
  <c r="K50" i="1"/>
  <c r="C34" i="5"/>
  <c r="C41" i="5" l="1"/>
  <c r="C39" i="5"/>
  <c r="C25" i="5"/>
  <c r="C14" i="5"/>
  <c r="G35" i="1" l="1"/>
  <c r="F35" i="1" l="1"/>
  <c r="K35" i="1" l="1"/>
  <c r="J35" i="1"/>
  <c r="H41" i="1" l="1"/>
  <c r="J36" i="1"/>
  <c r="I41" i="1"/>
  <c r="K36" i="1"/>
  <c r="K54" i="1" l="1"/>
  <c r="J41" i="1"/>
  <c r="K41" i="1" s="1"/>
</calcChain>
</file>

<file path=xl/sharedStrings.xml><?xml version="1.0" encoding="utf-8"?>
<sst xmlns="http://schemas.openxmlformats.org/spreadsheetml/2006/main" count="703" uniqueCount="334">
  <si>
    <t>ITEM</t>
  </si>
  <si>
    <t>CARGA HORÁRIA SEMANAL</t>
  </si>
  <si>
    <t>DIAS TRABALHADOS POR SEMANA</t>
  </si>
  <si>
    <t>QUANTIDADE DE FUNCIONÁRIOS POR POSTO - SESC/PR</t>
  </si>
  <si>
    <t>QUANTIDADE DE FUNCIONÁRIOS POR POSTO - SENAC/PR</t>
  </si>
  <si>
    <t>VALOR MENSAL POR FUNCIONÁRIO (R$)</t>
  </si>
  <si>
    <t>SERVENTE DE LIMPEZA</t>
  </si>
  <si>
    <t>40 HORAS - DIURNO</t>
  </si>
  <si>
    <t>SERVENTE DE LIMPEZA - COM COPEIRAGEM</t>
  </si>
  <si>
    <t>44 HORAS - DIURNO</t>
  </si>
  <si>
    <t>44 HORAS - DIURNO [ATÉ 22H30]</t>
  </si>
  <si>
    <t>44 HORAS - DIURNO [ATÉ 23H00]</t>
  </si>
  <si>
    <t>30 HORAS - DIURNO</t>
  </si>
  <si>
    <t>ARTÍFICE DE MANUTENÇÃO</t>
  </si>
  <si>
    <t>SERVENTE DE LIMPEZA – COM INSALUBRIDADE</t>
  </si>
  <si>
    <t>SERVENTE MESA BRASIL</t>
  </si>
  <si>
    <t>RECEPCIONISTA</t>
  </si>
  <si>
    <t>PORTEIRO</t>
  </si>
  <si>
    <t>TELEFONISTA</t>
  </si>
  <si>
    <t>JARDINEIRO</t>
  </si>
  <si>
    <t>ENCARREGADO(A) (de 03 a 10 empregados)</t>
  </si>
  <si>
    <t>ENCARREGADO(A) (de 11 a 20 empregados)</t>
  </si>
  <si>
    <t>ENCARREGADO(A) (acima de 20 empregados)</t>
  </si>
  <si>
    <t>SERVENTE DE LIMPEZA - Com atividade em câmara fria</t>
  </si>
  <si>
    <t xml:space="preserve">44 HORAS - DIURNO </t>
  </si>
  <si>
    <t>SERVENTE DE LIMPEZA - Com adicional noturno - Com atividade em câmara fria</t>
  </si>
  <si>
    <t>TOTAL DE POSTOS DE TRABALHO / VALOR TOTAL MENSAL</t>
  </si>
  <si>
    <t>SERVENTE DE LIMPEZA – COM INSALUBRIDADE HOTEL</t>
  </si>
  <si>
    <t>ANEXO IV -  MODELO DE PLANILHA PARA APRESENTAÇÃO DE PROPOSTAS</t>
  </si>
  <si>
    <t>SESC CAIOBÁ</t>
  </si>
  <si>
    <t>FERIADO</t>
  </si>
  <si>
    <t>MÊS</t>
  </si>
  <si>
    <t>DIA</t>
  </si>
  <si>
    <t>TURNO</t>
  </si>
  <si>
    <t>DIÁRIA</t>
  </si>
  <si>
    <t>QUANTIDADE ESTIMADA DE SERVENTES</t>
  </si>
  <si>
    <t>TOTAL HORAS EXTRAS</t>
  </si>
  <si>
    <t>VALOR TOTAL</t>
  </si>
  <si>
    <t>Confraternização Universal</t>
  </si>
  <si>
    <t>Janeiro</t>
  </si>
  <si>
    <t>Diurno</t>
  </si>
  <si>
    <t>Paixão de Cristo</t>
  </si>
  <si>
    <t>Abril</t>
  </si>
  <si>
    <t>Data móvel</t>
  </si>
  <si>
    <t>Tiradentes</t>
  </si>
  <si>
    <t>Dia Mundial do Trabalho</t>
  </si>
  <si>
    <t>Maio</t>
  </si>
  <si>
    <t>Corpus Christi</t>
  </si>
  <si>
    <t>Junho</t>
  </si>
  <si>
    <t>Aniversário de Matinhos</t>
  </si>
  <si>
    <t>Padroeira de Matinhos</t>
  </si>
  <si>
    <t>Independência do Brasil</t>
  </si>
  <si>
    <t>Setembro</t>
  </si>
  <si>
    <t>Padroeira Nossa Senhora Aparecida</t>
  </si>
  <si>
    <t>Outubro</t>
  </si>
  <si>
    <t>Finados</t>
  </si>
  <si>
    <t>Novembro</t>
  </si>
  <si>
    <t>Proclamação da República</t>
  </si>
  <si>
    <t>Natal</t>
  </si>
  <si>
    <t>Dezembro</t>
  </si>
  <si>
    <t>VALOR TOTAL ANUAL DOS SERVIÇOS EXTRAS - SESC PARANÁ</t>
  </si>
  <si>
    <t>EMPRESA - CNPJ-MF - ENDEREÇO DA LICITANTE</t>
  </si>
  <si>
    <t>SUPERVISOR FIXO - HOTEL</t>
  </si>
  <si>
    <t>GRUPO "A"</t>
  </si>
  <si>
    <t>FUNDAMENTAÇÃO LEGAL</t>
  </si>
  <si>
    <t>INSS</t>
  </si>
  <si>
    <t>Lei 8212/91 Artigo 22º Inciso I</t>
  </si>
  <si>
    <t>FGTS</t>
  </si>
  <si>
    <t>Lei 8030 Artigo 15 e Artigo 7º Inciso III CF/88</t>
  </si>
  <si>
    <t>SAT X RAT (Seguro de acidente do trabalho x Riscos Ambientais do Trabalho), de acordo com o CNAE da empresa. (SAT 3,00 x RAT 1,3574)</t>
  </si>
  <si>
    <t>Decreto 6042 de 12/02/2007 Anexo V</t>
  </si>
  <si>
    <t>SALÁRIO EDUCAÇÃO</t>
  </si>
  <si>
    <t>Decreto 87043/82 Artigo 3º</t>
  </si>
  <si>
    <t>SESC SESI</t>
  </si>
  <si>
    <t>Artigo 30 Lei 8.036/90</t>
  </si>
  <si>
    <t>SENAC / SENAI</t>
  </si>
  <si>
    <t>Decreto 2.318/86</t>
  </si>
  <si>
    <t>SEBRAE</t>
  </si>
  <si>
    <t>Lei 8029 de 12/04/90 e Lei 8154 de 28/12/90</t>
  </si>
  <si>
    <t>INCRA</t>
  </si>
  <si>
    <t>Decreto Lei 1.146/70</t>
  </si>
  <si>
    <t>TOTAL GRUPO "A"</t>
  </si>
  <si>
    <t>GRUPO "B"</t>
  </si>
  <si>
    <t>FÉRIAS</t>
  </si>
  <si>
    <t>Artigo 130 CLT</t>
  </si>
  <si>
    <t>1/3 FÉRIAS CONSTITUCIONAL</t>
  </si>
  <si>
    <t>Artigo 7º Inciso XVII CF/88</t>
  </si>
  <si>
    <t>13o. SALÁRIO</t>
  </si>
  <si>
    <t>Leis 4.090/62 e 7.787/89</t>
  </si>
  <si>
    <t>AVISO PRÉVIO TRABALHADO</t>
  </si>
  <si>
    <t>Artigo 488 CLT</t>
  </si>
  <si>
    <t>FALTAS LEGAIS</t>
  </si>
  <si>
    <t>Artigo 473 CLT</t>
  </si>
  <si>
    <t>AUXILIO DOENÇA</t>
  </si>
  <si>
    <t>Artigo 131 CLT</t>
  </si>
  <si>
    <t>ACIDENTE DE TRABALHO</t>
  </si>
  <si>
    <t>AUXILIO PATERNIDADE</t>
  </si>
  <si>
    <t>Artigo 7º Inciso XIX CF/88 e Artigo 10º Disp.Transitorias</t>
  </si>
  <si>
    <t>TOTAL GRUPO "B"</t>
  </si>
  <si>
    <t>GRUPO "C"</t>
  </si>
  <si>
    <t>AVISO PRÉVIO INDENIZADO</t>
  </si>
  <si>
    <t>Artigo 477 CLT</t>
  </si>
  <si>
    <t>REFLEXOS NO AVISO PRÉVIO INDENIZADO</t>
  </si>
  <si>
    <t>Sumula 182 TST</t>
  </si>
  <si>
    <t>INDENIZAÇÃO ADICIONAL</t>
  </si>
  <si>
    <t>Artigo 9º Lei 7238/84</t>
  </si>
  <si>
    <t>FGTS S/ AVISO PRÉVIO</t>
  </si>
  <si>
    <t>Sumula 305 TST</t>
  </si>
  <si>
    <t>MULTA DO FGTS</t>
  </si>
  <si>
    <t>Artigo 10º das disposições transitórias CF/88</t>
  </si>
  <si>
    <t>TOTAL GRUPO "C"</t>
  </si>
  <si>
    <t>GRUPO "D"</t>
  </si>
  <si>
    <t>INCIDÊNCIA DO GRUPO "A" S/ O GRUPO "B"</t>
  </si>
  <si>
    <t>Artigo 28º Lei 8.212/91</t>
  </si>
  <si>
    <t>INCIDÊNCIAS SOBRE O SAL. MATERNIDADE</t>
  </si>
  <si>
    <t>TOTAL GRUPO "D"</t>
  </si>
  <si>
    <t>TOTAL DOS ENCARGOS</t>
  </si>
  <si>
    <t>ANEXO IV - TABELA DE ENCARGOS</t>
  </si>
  <si>
    <t>CONTRIBUIÇÃO SOCIAL - ARTIGO 1º/Lei 110/91</t>
  </si>
  <si>
    <t>Lei Complementr 110 de 29/06/01</t>
  </si>
  <si>
    <t>LOGO DA EMPRESA/CNPJ-MF/ENDEREÇO</t>
  </si>
  <si>
    <t>CARGO</t>
  </si>
  <si>
    <t>TOTAL ANUAL SESC COM SERVIÇOS EXTRAS</t>
  </si>
  <si>
    <t>SESC MENSAL</t>
  </si>
  <si>
    <t>SENAC MENSAL</t>
  </si>
  <si>
    <t>TOTAL MENSAL SESC E SENAC</t>
  </si>
  <si>
    <t>TOTAL ANUAL SESC E SENAC</t>
  </si>
  <si>
    <t>TOTAL ANUAL SERVIÇOS EXTRAS SESC PARANÁ</t>
  </si>
  <si>
    <t>TOTAL ANUAL SERVIÇOS EXTRAS SENAC PARANA</t>
  </si>
  <si>
    <t>TOTAL ANUAL SENAC COM SERVIÇOS EXTRAS</t>
  </si>
  <si>
    <t>Dia da Consciência Negra</t>
  </si>
  <si>
    <t>DESCRIÇÃO DO SERVIÇO</t>
  </si>
  <si>
    <t>HORAS EXTRAS EVENTUAIS</t>
  </si>
  <si>
    <t>ATENDIMENTO DE SEGUNDA A SÁBADO</t>
  </si>
  <si>
    <t>DIURNO - DAS 06H00 ATÉ AS 22H00</t>
  </si>
  <si>
    <t>VALOR TOTAL ANUAL DOS SERVIÇOS EXTRAS - SENAC PARANÁ</t>
  </si>
  <si>
    <t>VALOR TOTAL ANUAL DOS SERVIÇOS EXTRAS  - SESC PARANÁ + SENAC PARANÁ</t>
  </si>
  <si>
    <t>VALOR TOTAL ANUAL GLOBAL 
SESC E SENAC COM SERVIÇOS EXTRAS</t>
  </si>
  <si>
    <t>POSTOS DE TRABALHO – SESC E SENAC PARANÁ</t>
  </si>
  <si>
    <t>VALOR MENSAL TOTAL DO CARGO (R$)
SESC + SENAC</t>
  </si>
  <si>
    <t>VALOR TOTAL ANUAL ESTIMADO (SESC PARANÁ + SENAC PARANÁ)</t>
  </si>
  <si>
    <t>TOTAL ANUAL SERVIÇOS EXTRAS SESC PARANÁ + SENAC PARANA</t>
  </si>
  <si>
    <t>SERVENTE COM INSALUBRIDADE HOTEL (ITEM 26)</t>
  </si>
  <si>
    <t>SUPERVISOR FIXO (ITEM 25)</t>
  </si>
  <si>
    <t>JARDINEIRO (ITEM 17)</t>
  </si>
  <si>
    <t>SERVENTE 44H - 6 DIAS (ITEM 5)</t>
  </si>
  <si>
    <t>VALOR TOTAL POR CARGO</t>
  </si>
  <si>
    <t xml:space="preserve">VALOR TOTAL </t>
  </si>
  <si>
    <t>ANEXO III - MODELO DE PLANILHA DE COMPOSIÇÃO DE CUSTOS E FORMAÇÃO DE PREÇOS</t>
  </si>
  <si>
    <t>EMPRESA - CNPJ-ME - ENDEREÇO 
OU UTILIZAR PAPEL TIMBRADO</t>
  </si>
  <si>
    <t>CONTRATAÇÃO DE EMPRESA ESPECIALIZADA NA PRESTAÇÃO DE SERVIÇOS CONTINUADOS DE LIMPEZA, HIGIENE, ASSEIO, CONSERVAÇÃO, RECEPÇÃO, TELEFONISTA, PORTARIA, MANUTENÇÃO E JARDINAGEM PARA O SESC E SENAC PARANÁ</t>
  </si>
  <si>
    <t xml:space="preserve">ITEM: </t>
  </si>
  <si>
    <t>FUNÇÃO:</t>
  </si>
  <si>
    <t>CARGA HORÁRIA SEMANAL:</t>
  </si>
  <si>
    <t>DIAS TRABALHADOS POR SEMANA:</t>
  </si>
  <si>
    <t>REGIME TRIBUTÁRIO:</t>
  </si>
  <si>
    <t>CÓDIGO</t>
  </si>
  <si>
    <t>DESCRIÇÃO</t>
  </si>
  <si>
    <t>% SOBRE O VALOR MENSAL</t>
  </si>
  <si>
    <t>VALOR (R$)</t>
  </si>
  <si>
    <t>OBSERVAÇÕES</t>
  </si>
  <si>
    <t>A - REMUNERAÇÃO E ENCARGOS SOCIAIS</t>
  </si>
  <si>
    <t>A.1</t>
  </si>
  <si>
    <t xml:space="preserve">Salário normativo </t>
  </si>
  <si>
    <r>
      <t xml:space="preserve">Clausula 3ª §1º da CCT </t>
    </r>
    <r>
      <rPr>
        <sz val="12"/>
        <color rgb="FFFF0000"/>
        <rFont val="Arial Narrow"/>
        <family val="2"/>
      </rPr>
      <t>(VIDE ITEM 6.1.3 DO EDITAL)</t>
    </r>
  </si>
  <si>
    <t>A.2</t>
  </si>
  <si>
    <t>Assiduidade</t>
  </si>
  <si>
    <t>A.3</t>
  </si>
  <si>
    <t>Adicional de insalubridade</t>
  </si>
  <si>
    <t>A.4</t>
  </si>
  <si>
    <t>Adicional de risco</t>
  </si>
  <si>
    <t>A.5</t>
  </si>
  <si>
    <t>Adicional noturno + DSR</t>
  </si>
  <si>
    <t>A.6</t>
  </si>
  <si>
    <t>Outros (discriminar)</t>
  </si>
  <si>
    <t>A.7</t>
  </si>
  <si>
    <t>Subtotal - REMUNERAÇÃO</t>
  </si>
  <si>
    <t>A.8</t>
  </si>
  <si>
    <t>Encargos Sociais</t>
  </si>
  <si>
    <t>Conforme encargos do Paraná</t>
  </si>
  <si>
    <t>A.9</t>
  </si>
  <si>
    <t>Subtotal</t>
  </si>
  <si>
    <t>B - INSUMOS</t>
  </si>
  <si>
    <t>B.1</t>
  </si>
  <si>
    <t>Vale Transporte</t>
  </si>
  <si>
    <r>
      <t>Lei 7.418/85</t>
    </r>
    <r>
      <rPr>
        <sz val="12"/>
        <color rgb="FFFF0000"/>
        <rFont val="Arial Narrow"/>
        <family val="2"/>
      </rPr>
      <t xml:space="preserve"> (VIDE ITEM 6.1.4 DO EDITAL)</t>
    </r>
  </si>
  <si>
    <t>B.2</t>
  </si>
  <si>
    <t>Vale Refeição</t>
  </si>
  <si>
    <t>Cláusula 13ª da CCT</t>
  </si>
  <si>
    <t>B.3</t>
  </si>
  <si>
    <t>Plano de Apoio Familiar</t>
  </si>
  <si>
    <t>Cláusula 17ª da CCT</t>
  </si>
  <si>
    <t xml:space="preserve"> §1º </t>
  </si>
  <si>
    <t>B.4</t>
  </si>
  <si>
    <t>Uniforme / EPI</t>
  </si>
  <si>
    <t>Cláusula 33ª da CCT e Artigo 166 da CLT</t>
  </si>
  <si>
    <t>B.5</t>
  </si>
  <si>
    <t>Exames Admissionais periódicos e demissionais</t>
  </si>
  <si>
    <t>Artigo 168 da CLT / NR 7</t>
  </si>
  <si>
    <t>B.6</t>
  </si>
  <si>
    <t>Plano de saúde</t>
  </si>
  <si>
    <t>Cláusula 16ª da CCT</t>
  </si>
  <si>
    <t>B.7</t>
  </si>
  <si>
    <t>Outros custos (discriminar)</t>
  </si>
  <si>
    <t>B.8</t>
  </si>
  <si>
    <t>Custos de supervisão</t>
  </si>
  <si>
    <t>B.9</t>
  </si>
  <si>
    <t>Vale Alimentação - Férias</t>
  </si>
  <si>
    <t>§8º</t>
  </si>
  <si>
    <t>B.10</t>
  </si>
  <si>
    <t>B.11</t>
  </si>
  <si>
    <t>Custos de reposição e insumos de profissional ausente</t>
  </si>
  <si>
    <t>Custo proporcional à cobertura de faltas e reposições necessárias</t>
  </si>
  <si>
    <t>B.12</t>
  </si>
  <si>
    <t>( - ) Deduções de PIS/COFINS (quando houver)</t>
  </si>
  <si>
    <t>B.13</t>
  </si>
  <si>
    <t>C  - MARGEM DE CONTRIBUIÇÃO</t>
  </si>
  <si>
    <t>C.1</t>
  </si>
  <si>
    <t>Administração</t>
  </si>
  <si>
    <t>Sobre os montantes A + B</t>
  </si>
  <si>
    <t>C.2</t>
  </si>
  <si>
    <t>Lucro bruto</t>
  </si>
  <si>
    <t>C.6</t>
  </si>
  <si>
    <t>D - TRIBUTOS</t>
  </si>
  <si>
    <t>D.1</t>
  </si>
  <si>
    <t>ISS</t>
  </si>
  <si>
    <r>
      <rPr>
        <sz val="12"/>
        <rFont val="Arial Narrow"/>
        <family val="2"/>
      </rPr>
      <t xml:space="preserve">% Sobre a fatura </t>
    </r>
    <r>
      <rPr>
        <sz val="12"/>
        <color rgb="FFFF0000"/>
        <rFont val="Arial Narrow"/>
        <family val="2"/>
      </rPr>
      <t xml:space="preserve">(VIDE ITEM 6.1.4 DO EDITAL). </t>
    </r>
  </si>
  <si>
    <t>D.2</t>
  </si>
  <si>
    <t>COFINS</t>
  </si>
  <si>
    <t>7,6% s/fatura Lucro Real e 3% para Lucro Presumido</t>
  </si>
  <si>
    <t>D.3</t>
  </si>
  <si>
    <t>PIS</t>
  </si>
  <si>
    <t>1,65% s/fatura Lucro Real e 0,65% para Lucro Presumido</t>
  </si>
  <si>
    <t>D.6</t>
  </si>
  <si>
    <t>E - TOTAL MENSAL</t>
  </si>
  <si>
    <r>
      <rPr>
        <b/>
        <u/>
        <sz val="12"/>
        <color indexed="8"/>
        <rFont val="Arial Narrow"/>
        <family val="2"/>
      </rPr>
      <t>OBSERVAÇÃO</t>
    </r>
    <r>
      <rPr>
        <b/>
        <sz val="12"/>
        <color indexed="8"/>
        <rFont val="Arial Narrow"/>
        <family val="2"/>
      </rPr>
      <t>:</t>
    </r>
    <r>
      <rPr>
        <sz val="12"/>
        <rFont val="Arial Narrow"/>
        <family val="2"/>
      </rPr>
      <t xml:space="preserve"> Esta PLANILHA DE COMPOSIÇÃO DE CUSTOS E FORMAÇÃO DE PREÇOS trata-se, tão somente, de um modelo mínimo de referência a ser seguido pelas empresas licitantes participantes do certame, podendo estas, no entanto, acrescentarem novos itens aos aqui mencionados, se assim entenderem necessário, objetivando a efetiva composição dos seus reais custos e a consequente formação dos preços embasadores da Proposta Comercial a ser apresentada;
• </t>
    </r>
    <r>
      <rPr>
        <sz val="12"/>
        <color rgb="FFFF0000"/>
        <rFont val="Arial Narrow"/>
        <family val="2"/>
      </rPr>
      <t xml:space="preserve">Todos os custos indiretos e diretos para a prestação dos serviços deverão ser descritos na planilha de preços, não serão realizados ajustes futuros, alegando a falta de alguma rubrica que compõe o calculo para a formação de preços;
</t>
    </r>
    <r>
      <rPr>
        <sz val="12"/>
        <rFont val="Arial Narrow"/>
        <family val="2"/>
      </rPr>
      <t xml:space="preserve">• As licitantes que forem optantes pelo SIMPLES NACIONAL deverão preencher as suas planilhas, levando em consideração sua possível exclusão desse regime diferenciado, decorrente ou não da contratação com o SESC/PR e SENAC/PR mantendo lastro suficiente em sua taxa de administração a fim de suportar tal exclusão, uma vez que não serão aceitos pedidos de reequilíbrio econômico-financeiro do contrato em virtude da renúncia ou perda da condição de optante pelo SIMPLES NACIONAL.
•  </t>
    </r>
    <r>
      <rPr>
        <sz val="12"/>
        <color rgb="FFFF0000"/>
        <rFont val="Arial Narrow"/>
        <family val="2"/>
      </rPr>
      <t xml:space="preserve">A alteração de regime de tributação não poderá servir de fundamento para pedido de reequilíbrio econômico-financeiro;  </t>
    </r>
    <r>
      <rPr>
        <sz val="12"/>
        <rFont val="Arial Narrow"/>
        <family val="2"/>
      </rPr>
      <t xml:space="preserve">         
•  O IRPJ e a CSLL não devem integrar a composição da Planilha de Custo conforme entendimento do Tribunal de Contas da União. (Acórdão 1.319/2010 – 2ª Câmara, Acórdão 1.696/2010 – 2ª Câmara, Acórdão 1.442/2010 – 2ª Câmara, Acórdão 1.597/2010 – Plenário);
•  </t>
    </r>
    <r>
      <rPr>
        <b/>
        <sz val="12"/>
        <color rgb="FFFF0000"/>
        <rFont val="Arial Narrow"/>
        <family val="2"/>
      </rPr>
      <t>Observar o Edital e considerar a aliquota do ISSQN média de 4.2954% para o Lote, conforme item 6.1.4 do Edital.</t>
    </r>
  </si>
  <si>
    <t>ANEXO V - QUADRO DE COMPOSIÇÃO E DISTRIBUIÇÃO DE UNIFORMES E EPIs</t>
  </si>
  <si>
    <t>DESCRIÇÃO UNIFORMES</t>
  </si>
  <si>
    <t>QUANTIDADE</t>
  </si>
  <si>
    <t>FREQUÊNCIA DE SUBSTITUIÇÃO</t>
  </si>
  <si>
    <t>CUSTO UNITÁRIO</t>
  </si>
  <si>
    <t>CUSTO ANUAL</t>
  </si>
  <si>
    <t>Calça em material flexível próprio para as atividades (malha adidas)</t>
  </si>
  <si>
    <t>Anual ou conforme necessidade</t>
  </si>
  <si>
    <t>Camiseta de malha, manga curta (tecido em poliéster)</t>
  </si>
  <si>
    <t>Camiseta de malha, manga longa (tecido em poliéster)</t>
  </si>
  <si>
    <t>Blusa de malha (malha adidas)</t>
  </si>
  <si>
    <t>DESCRIÇÃO EPI`s</t>
  </si>
  <si>
    <t>Avental impermeável em vinílico ou PVC</t>
  </si>
  <si>
    <t>Mensal ou conforme necessidade</t>
  </si>
  <si>
    <t>Avental de raspa</t>
  </si>
  <si>
    <t>Semestral ou conforme necessidade</t>
  </si>
  <si>
    <t>Luva de agentes mecânicos em couro tipo vaqueta</t>
  </si>
  <si>
    <t>1 Par</t>
  </si>
  <si>
    <t>Bimestral ou conforme necessidade</t>
  </si>
  <si>
    <t>Luva de agentes mecânicos com revestimento PU</t>
  </si>
  <si>
    <t>2 Par</t>
  </si>
  <si>
    <t>Perneira</t>
  </si>
  <si>
    <t>Protetor Facial contra impacto de partículas volantes</t>
  </si>
  <si>
    <t>Protetor Solar</t>
  </si>
  <si>
    <t xml:space="preserve">Protetor Auricular (ex: concha) </t>
  </si>
  <si>
    <t>Sapato de Segurança com sola antiderrapante.</t>
  </si>
  <si>
    <t>Bota de borracha com sola antiderrapante</t>
  </si>
  <si>
    <t>Óculos de proteção incolor</t>
  </si>
  <si>
    <t>Máscara N95 ou PFF2</t>
  </si>
  <si>
    <t>Touca tipo árabe</t>
  </si>
  <si>
    <t>TOTAL</t>
  </si>
  <si>
    <t>CUSTO MENSAL POR EMPREGADO</t>
  </si>
  <si>
    <t>SERVENTE DE LIMPEZA  - ENCARREGADO (A) - SERVENTE COM COPEIRAGEM</t>
  </si>
  <si>
    <t>4 Pares</t>
  </si>
  <si>
    <t>Máscara N-95 ou PFF-2</t>
  </si>
  <si>
    <t>SERVENTE DE LIMPEZA COM INSALUBRIDADE (CLÍNICAS ODONTOLÓGICAS)</t>
  </si>
  <si>
    <t>Touca com elástico descartável</t>
  </si>
  <si>
    <t>SERVENTE DE LIMPEZA COM INSALUBRIDADE (HOTEL)</t>
  </si>
  <si>
    <t>SERVENTE (MESA BRASIL)</t>
  </si>
  <si>
    <t>Calça em tecido tactel ou material flexível próprio para as atividades, com ou sem forro interno em tela (conforme demanda em função do clima quente ou frio)</t>
  </si>
  <si>
    <t>Jaqueta em tecido  tactel, com ou sem forro interno em tela  (conforme demanda da Unidade de Serviços em função do clima quente ou frio)</t>
  </si>
  <si>
    <t>Blusa de inverno de Moletom.</t>
  </si>
  <si>
    <t>Camiseta de malha, manga curta</t>
  </si>
  <si>
    <t>Jaleco poliéster longo, manga curta</t>
  </si>
  <si>
    <t>Boné em tecido brim, com identificação da empresa</t>
  </si>
  <si>
    <t>Sapato de Segurança com sola antiderrapante, cor preta</t>
  </si>
  <si>
    <t>Bota de PVC, cano longo, com sola antiderrapante, cor branca</t>
  </si>
  <si>
    <t>Conjunto de calça e capa de chuva de manga longa em nylon ou tecido similar, impermeável, para dias de chuva e trabalho na lavagem dos carros e caixas</t>
  </si>
  <si>
    <t>Luva de vinil</t>
  </si>
  <si>
    <t>100 Pares</t>
  </si>
  <si>
    <t>2 Pares</t>
  </si>
  <si>
    <t>Máscara PFF2 ou N95</t>
  </si>
  <si>
    <t>Protetor solar</t>
  </si>
  <si>
    <t>Japona térmica</t>
  </si>
  <si>
    <t>PORTEIRO - RECEPCIONISTA E TELEFONISTA</t>
  </si>
  <si>
    <t>Calça social</t>
  </si>
  <si>
    <t>Camisa social</t>
  </si>
  <si>
    <t>Blazer</t>
  </si>
  <si>
    <t>Jaqueta</t>
  </si>
  <si>
    <t>SERVENTE - ATIVIDADES DE LIMPEZA EM CÂMARA FRIA</t>
  </si>
  <si>
    <t xml:space="preserve">DESCRIÇÃO </t>
  </si>
  <si>
    <t>Japona Térmica</t>
  </si>
  <si>
    <t>Luva  Térmica Impermeável</t>
  </si>
  <si>
    <t>Luva de borracha (látex) para agentes biológicos</t>
  </si>
  <si>
    <t>48 Pares</t>
  </si>
  <si>
    <t>Mascara N95 ou PFF2</t>
  </si>
  <si>
    <t>Avental impermeável</t>
  </si>
  <si>
    <t>Calça cargo</t>
  </si>
  <si>
    <t>Sementral ou conforme necessidade</t>
  </si>
  <si>
    <t>Camisa</t>
  </si>
  <si>
    <t>Luva de Raspa</t>
  </si>
  <si>
    <t>Óculos de segurança</t>
  </si>
  <si>
    <t>Protetor auricular</t>
  </si>
  <si>
    <t>Trimestral ou conforme necessidade</t>
  </si>
  <si>
    <t>Capacete de Segurança para trabalho em altura</t>
  </si>
  <si>
    <r>
      <t xml:space="preserve">Sapato de Segurança com biqueira em </t>
    </r>
    <r>
      <rPr>
        <sz val="10"/>
        <color theme="1"/>
        <rFont val="Arial"/>
        <family val="2"/>
      </rPr>
      <t>composite</t>
    </r>
  </si>
  <si>
    <t xml:space="preserve">Protetor solar </t>
  </si>
  <si>
    <t>Respirador PFF2 VO</t>
  </si>
  <si>
    <t>Luva nitrílica</t>
  </si>
  <si>
    <t xml:space="preserve">Touca tipo árabe </t>
  </si>
  <si>
    <t>Camiseta polo manga curta</t>
  </si>
  <si>
    <r>
      <t>OBSERVAÇÃO:</t>
    </r>
    <r>
      <rPr>
        <sz val="12"/>
        <rFont val="Arial"/>
        <family val="2"/>
      </rPr>
      <t xml:space="preserve"> A quantidade estipulada </t>
    </r>
    <r>
      <rPr>
        <b/>
        <sz val="12"/>
        <rFont val="Arial"/>
        <family val="2"/>
      </rPr>
      <t xml:space="preserve">é a mínima obrigatória por funcionário, </t>
    </r>
    <r>
      <rPr>
        <sz val="12"/>
        <rFont val="Arial"/>
        <family val="2"/>
      </rPr>
      <t>conforme frequência de substituição definida. A expressão “</t>
    </r>
    <r>
      <rPr>
        <b/>
        <sz val="12"/>
        <rFont val="Arial"/>
        <family val="2"/>
      </rPr>
      <t>conforme necessidade</t>
    </r>
    <r>
      <rPr>
        <sz val="12"/>
        <rFont val="Arial"/>
        <family val="2"/>
      </rPr>
      <t>” refere-se a quantitativo extra, caso o funcionário necessite.</t>
    </r>
  </si>
  <si>
    <t>7h20min</t>
  </si>
  <si>
    <t>LOTE ÚNICO – REGIÃO LESTE – SESC PARANÁ E SENAC PARANÁ 
CONTRATAÇÃO DE EMPRESA ESPECIALIZADA PARA A PRESTAÇÃO DE SERVIÇOS CONTINUADOS DE LIMPEZA, CONSERVAÇÃO, RECEPÇÃO, TELEFONISTA, PORTARIA, MANUTENÇÃO E JARDINAGEM PARA O SESC PARANÁ E SENAC PARANÁ</t>
  </si>
  <si>
    <t>TOTAIS POSTOS DE TRABALHO - LOTE ÚNICO -
 REGIÃO LESTE</t>
  </si>
  <si>
    <t>LOTE ÚNICO – REGIÃO LESTE – SESC PARANÁ
SERVIÇOS EXTRAS DE LIMPEZA E CONSERVAÇÃO PARA ATENDER O SESC PARANÁ</t>
  </si>
  <si>
    <t>LOTE ÚNICO – REGIÃO LESTE – SENAC PARANÁ
SERVIÇOS EXTRAS DE LIMPEZA E CONSERVAÇÃO PARA ATENDER O SENAC PARANÁ</t>
  </si>
  <si>
    <t>ESTIMATIVA ANUAL DE HORAS EXTRAS</t>
  </si>
  <si>
    <t>SERVENTE DE LIMPEZA (POSTO 44 HORAS)</t>
  </si>
  <si>
    <t>____________________, _____ de _________________de 2025.
_____________________________________ 
Nome e Assinatura
(Representante Legal da Licitante)</t>
  </si>
  <si>
    <t xml:space="preserve">____________________, _____ de _________________de 2025.
_____________________________________ 
Nome e Assinatura
(Representante Legal da Licitante)
</t>
  </si>
  <si>
    <r>
      <t xml:space="preserve">VALOR UNITÁRIO HORA EXTRA (100%) </t>
    </r>
    <r>
      <rPr>
        <b/>
        <sz val="11"/>
        <color rgb="FFFF0000"/>
        <rFont val="Calibri"/>
        <family val="2"/>
      </rPr>
      <t>(VIDE 5.6.8 DO ANEXO I)</t>
    </r>
  </si>
  <si>
    <r>
      <t xml:space="preserve">VALOR UNITÁRIO DA HORA EXTRA COM ADICIONAL DE 50% 
</t>
    </r>
    <r>
      <rPr>
        <b/>
        <sz val="10"/>
        <color rgb="FFFF0000"/>
        <rFont val="Arial"/>
        <family val="2"/>
      </rPr>
      <t>(VIDE 5.6.8 DO ANEXO I)</t>
    </r>
  </si>
  <si>
    <t>VALOR MENSAL TOTAL DOS POSTOS SESC/PR</t>
  </si>
  <si>
    <t>VALOR MENSAL TOTAL DOS POSTOS SENAC/PR</t>
  </si>
  <si>
    <r>
      <t xml:space="preserve">Cláusula 3ª §5º da CCT </t>
    </r>
    <r>
      <rPr>
        <sz val="12"/>
        <color rgb="FFFF0000"/>
        <rFont val="Arial Narrow"/>
        <family val="2"/>
      </rPr>
      <t>(VIDE 6.1.5, 6.1.6 E 6.1.7)</t>
    </r>
  </si>
  <si>
    <t>Luva impermeável (látex para agentes biológicos) cano longo, com punho e palma antiderrapante.</t>
  </si>
  <si>
    <t>LOTE: ÚNICO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</si>
</sst>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 $&quot;* #,##0.00_);_(&quot;R $&quot;* \(#,##0.00\);_(&quot;R $&quot;* &quot;-&quot;_);_(@_)"/>
    <numFmt numFmtId="166" formatCode="_(&quot;Cr$&quot;* #,##0.00_);_(&quot;Cr$&quot;* \(#,##0.00\);_(&quot;Cr$&quot;* &quot;-&quot;??_);_(@_)"/>
    <numFmt numFmtId="167" formatCode="_-[$R$-416]\ * #,##0.00_-;\-[$R$-416]\ * #,##0.00_-;_-[$R$-416]\ * &quot;-&quot;??_-;_-@_-"/>
    <numFmt numFmtId="168" formatCode="&quot;R$&quot;\ #,##0.00"/>
    <numFmt numFmtId="169" formatCode="_-[$R$-416]* #,##0.00_-;\-[$R$-416]* #,##0.00_-;_-[$R$-416]* &quot;-&quot;??_-;_-@_-"/>
    <numFmt numFmtId="170" formatCode="_(&quot;R$ &quot;* #,##0.00_);_(&quot;R$ &quot;* \(#,##0.00\);_(&quot;R$ &quot;* &quot;-&quot;??_);_(@_)"/>
    <numFmt numFmtId="171" formatCode="_(* #,##0.00_);_(* \(#,##0.00\);_(* &quot;-&quot;??_);_(@_)"/>
    <numFmt numFmtId="172" formatCode="0.0000"/>
    <numFmt numFmtId="173" formatCode="0.0000%"/>
    <numFmt numFmtId="174" formatCode="0.0000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2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2"/>
      <name val="Arial Narrow"/>
      <family val="2"/>
    </font>
    <font>
      <b/>
      <sz val="10"/>
      <color rgb="FFFF0000"/>
      <name val="Arial Narrow"/>
      <family val="2"/>
    </font>
    <font>
      <sz val="10"/>
      <color indexed="8"/>
      <name val="Arial"/>
      <family val="2"/>
    </font>
    <font>
      <b/>
      <sz val="10"/>
      <color rgb="FFFFFFFF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sz val="10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4"/>
      <name val="Arial Narrow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b/>
      <sz val="11"/>
      <name val="Arial Narrow"/>
      <family val="2"/>
    </font>
    <font>
      <b/>
      <sz val="14"/>
      <color rgb="FFFF0000"/>
      <name val="Arial Narrow"/>
      <family val="2"/>
    </font>
    <font>
      <b/>
      <sz val="14"/>
      <name val="Calibri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9"/>
      <name val="Arial Narrow"/>
      <family val="2"/>
    </font>
    <font>
      <sz val="12"/>
      <color theme="1"/>
      <name val="Arial Narrow"/>
      <family val="2"/>
    </font>
    <font>
      <b/>
      <u/>
      <sz val="12"/>
      <color indexed="8"/>
      <name val="Arial Narrow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6"/>
        <bgColor rgb="FF000000"/>
      </patternFill>
    </fill>
    <fill>
      <patternFill patternType="solid">
        <fgColor rgb="FF2440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4">
    <xf numFmtId="0" fontId="0" fillId="0" borderId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4" fillId="0" borderId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2">
    <xf numFmtId="0" fontId="0" fillId="0" borderId="0" xfId="0"/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167" fontId="14" fillId="0" borderId="0" xfId="0" applyNumberFormat="1" applyFont="1"/>
    <xf numFmtId="167" fontId="14" fillId="0" borderId="0" xfId="1" applyNumberFormat="1" applyFont="1"/>
    <xf numFmtId="44" fontId="6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10" fontId="23" fillId="0" borderId="10" xfId="0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left" vertical="center" wrapText="1"/>
    </xf>
    <xf numFmtId="0" fontId="13" fillId="0" borderId="14" xfId="0" applyFont="1" applyBorder="1" applyAlignment="1">
      <alignment wrapText="1"/>
    </xf>
    <xf numFmtId="0" fontId="13" fillId="0" borderId="16" xfId="0" applyFont="1" applyBorder="1" applyAlignment="1">
      <alignment horizontal="center" wrapText="1"/>
    </xf>
    <xf numFmtId="0" fontId="13" fillId="0" borderId="10" xfId="0" applyFont="1" applyBorder="1"/>
    <xf numFmtId="0" fontId="6" fillId="0" borderId="10" xfId="0" applyFont="1" applyBorder="1" applyAlignment="1">
      <alignment vertical="center" wrapText="1"/>
    </xf>
    <xf numFmtId="0" fontId="12" fillId="0" borderId="14" xfId="0" applyFont="1" applyBorder="1" applyAlignment="1">
      <alignment horizontal="right" vertical="center" wrapText="1"/>
    </xf>
    <xf numFmtId="10" fontId="12" fillId="0" borderId="16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10" fontId="24" fillId="0" borderId="10" xfId="0" applyNumberFormat="1" applyFont="1" applyBorder="1" applyAlignment="1">
      <alignment horizontal="right" vertical="top" shrinkToFit="1"/>
    </xf>
    <xf numFmtId="0" fontId="11" fillId="0" borderId="0" xfId="0" applyFont="1" applyFill="1" applyBorder="1" applyAlignment="1">
      <alignment horizontal="center" vertical="center"/>
    </xf>
    <xf numFmtId="10" fontId="11" fillId="0" borderId="10" xfId="0" applyNumberFormat="1" applyFont="1" applyFill="1" applyBorder="1" applyAlignment="1">
      <alignment horizontal="center" vertical="top" shrinkToFi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28" fillId="0" borderId="0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26" fillId="8" borderId="8" xfId="2" applyFont="1" applyFill="1" applyBorder="1" applyAlignment="1">
      <alignment horizontal="center" vertical="center" wrapText="1"/>
    </xf>
    <xf numFmtId="0" fontId="26" fillId="8" borderId="11" xfId="2" applyFont="1" applyFill="1" applyBorder="1" applyAlignment="1">
      <alignment horizontal="center" vertical="center" wrapText="1"/>
    </xf>
    <xf numFmtId="0" fontId="26" fillId="8" borderId="12" xfId="2" applyFont="1" applyFill="1" applyBorder="1" applyAlignment="1">
      <alignment horizontal="center" vertical="center" wrapText="1"/>
    </xf>
    <xf numFmtId="44" fontId="26" fillId="8" borderId="8" xfId="2" applyNumberFormat="1" applyFont="1" applyFill="1" applyBorder="1" applyAlignment="1">
      <alignment vertical="center"/>
    </xf>
    <xf numFmtId="44" fontId="26" fillId="8" borderId="11" xfId="2" applyNumberFormat="1" applyFont="1" applyFill="1" applyBorder="1" applyAlignment="1">
      <alignment horizontal="center" vertical="center"/>
    </xf>
    <xf numFmtId="44" fontId="26" fillId="8" borderId="11" xfId="2" applyNumberFormat="1" applyFont="1" applyFill="1" applyBorder="1" applyAlignment="1">
      <alignment vertical="center"/>
    </xf>
    <xf numFmtId="44" fontId="26" fillId="8" borderId="12" xfId="2" applyNumberFormat="1" applyFont="1" applyFill="1" applyBorder="1" applyAlignment="1">
      <alignment vertical="center"/>
    </xf>
    <xf numFmtId="168" fontId="29" fillId="0" borderId="0" xfId="2" applyNumberFormat="1" applyFont="1" applyAlignment="1">
      <alignment vertical="center"/>
    </xf>
    <xf numFmtId="169" fontId="10" fillId="0" borderId="0" xfId="0" applyNumberFormat="1" applyFont="1"/>
    <xf numFmtId="44" fontId="26" fillId="4" borderId="7" xfId="2" applyNumberFormat="1" applyFont="1" applyFill="1" applyBorder="1" applyAlignment="1">
      <alignment vertical="center"/>
    </xf>
    <xf numFmtId="0" fontId="28" fillId="0" borderId="0" xfId="0" applyFont="1"/>
    <xf numFmtId="169" fontId="28" fillId="0" borderId="0" xfId="0" applyNumberFormat="1" applyFont="1"/>
    <xf numFmtId="44" fontId="27" fillId="4" borderId="7" xfId="2" applyNumberFormat="1" applyFont="1" applyFill="1" applyBorder="1" applyAlignment="1">
      <alignment vertical="center"/>
    </xf>
    <xf numFmtId="0" fontId="9" fillId="7" borderId="4" xfId="2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9" fillId="6" borderId="10" xfId="0" applyFont="1" applyFill="1" applyBorder="1" applyAlignment="1">
      <alignment horizontal="left" vertical="center" wrapText="1"/>
    </xf>
    <xf numFmtId="10" fontId="9" fillId="6" borderId="10" xfId="0" applyNumberFormat="1" applyFont="1" applyFill="1" applyBorder="1" applyAlignment="1">
      <alignment horizontal="center" vertical="center" shrinkToFit="1"/>
    </xf>
    <xf numFmtId="0" fontId="9" fillId="6" borderId="14" xfId="0" applyFont="1" applyFill="1" applyBorder="1" applyAlignment="1">
      <alignment horizontal="right" vertical="center" wrapText="1"/>
    </xf>
    <xf numFmtId="10" fontId="9" fillId="6" borderId="16" xfId="0" applyNumberFormat="1" applyFont="1" applyFill="1" applyBorder="1" applyAlignment="1">
      <alignment horizontal="center" vertical="center" shrinkToFit="1"/>
    </xf>
    <xf numFmtId="0" fontId="5" fillId="6" borderId="14" xfId="0" applyFont="1" applyFill="1" applyBorder="1" applyAlignment="1">
      <alignment horizontal="right" vertical="center" wrapText="1"/>
    </xf>
    <xf numFmtId="10" fontId="31" fillId="6" borderId="16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top" wrapText="1"/>
    </xf>
    <xf numFmtId="10" fontId="9" fillId="6" borderId="10" xfId="0" applyNumberFormat="1" applyFont="1" applyFill="1" applyBorder="1" applyAlignment="1">
      <alignment horizontal="center" vertical="top" shrinkToFit="1"/>
    </xf>
    <xf numFmtId="0" fontId="32" fillId="6" borderId="6" xfId="0" applyFont="1" applyFill="1" applyBorder="1" applyAlignment="1">
      <alignment horizontal="center" vertical="center"/>
    </xf>
    <xf numFmtId="167" fontId="25" fillId="6" borderId="1" xfId="1" applyNumberFormat="1" applyFont="1" applyFill="1" applyBorder="1" applyAlignment="1">
      <alignment vertical="center" wrapText="1"/>
    </xf>
    <xf numFmtId="167" fontId="25" fillId="6" borderId="7" xfId="1" applyNumberFormat="1" applyFont="1" applyFill="1" applyBorder="1" applyAlignment="1">
      <alignment vertical="center" wrapText="1"/>
    </xf>
    <xf numFmtId="167" fontId="27" fillId="6" borderId="1" xfId="0" applyNumberFormat="1" applyFont="1" applyFill="1" applyBorder="1" applyAlignment="1">
      <alignment vertical="center" wrapText="1"/>
    </xf>
    <xf numFmtId="167" fontId="27" fillId="6" borderId="7" xfId="0" applyNumberFormat="1" applyFont="1" applyFill="1" applyBorder="1" applyAlignment="1">
      <alignment vertical="center" wrapText="1"/>
    </xf>
    <xf numFmtId="167" fontId="27" fillId="6" borderId="9" xfId="0" applyNumberFormat="1" applyFont="1" applyFill="1" applyBorder="1" applyAlignment="1">
      <alignment vertical="center" wrapText="1"/>
    </xf>
    <xf numFmtId="0" fontId="26" fillId="8" borderId="0" xfId="2" applyFont="1" applyFill="1" applyBorder="1" applyAlignment="1">
      <alignment horizontal="center" vertical="center" wrapText="1"/>
    </xf>
    <xf numFmtId="44" fontId="26" fillId="0" borderId="0" xfId="2" applyNumberFormat="1" applyFont="1" applyFill="1" applyBorder="1" applyAlignment="1">
      <alignment vertical="center"/>
    </xf>
    <xf numFmtId="0" fontId="28" fillId="0" borderId="0" xfId="0" applyFont="1" applyAlignment="1">
      <alignment wrapText="1"/>
    </xf>
    <xf numFmtId="0" fontId="28" fillId="0" borderId="0" xfId="0" applyFont="1" applyAlignment="1"/>
    <xf numFmtId="0" fontId="19" fillId="0" borderId="2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/>
    </xf>
    <xf numFmtId="0" fontId="28" fillId="0" borderId="24" xfId="4" applyFont="1" applyBorder="1" applyAlignment="1">
      <alignment horizontal="center" vertical="center" wrapText="1"/>
    </xf>
    <xf numFmtId="0" fontId="28" fillId="0" borderId="10" xfId="4" applyFont="1" applyBorder="1" applyAlignment="1">
      <alignment horizontal="center" vertical="center" wrapText="1"/>
    </xf>
    <xf numFmtId="0" fontId="26" fillId="10" borderId="10" xfId="2" applyFont="1" applyFill="1" applyBorder="1" applyAlignment="1">
      <alignment horizontal="center" vertical="center"/>
    </xf>
    <xf numFmtId="0" fontId="28" fillId="10" borderId="10" xfId="2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10" fillId="0" borderId="24" xfId="4" applyFont="1" applyBorder="1" applyAlignment="1">
      <alignment horizontal="center" vertical="center" wrapText="1"/>
    </xf>
    <xf numFmtId="0" fontId="10" fillId="0" borderId="24" xfId="4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 wrapText="1"/>
    </xf>
    <xf numFmtId="0" fontId="10" fillId="0" borderId="10" xfId="4" applyFont="1" applyBorder="1" applyAlignment="1">
      <alignment horizontal="left" vertical="center" wrapText="1"/>
    </xf>
    <xf numFmtId="0" fontId="10" fillId="10" borderId="10" xfId="2" applyFont="1" applyFill="1" applyBorder="1" applyAlignment="1">
      <alignment horizontal="center" vertical="center" wrapText="1"/>
    </xf>
    <xf numFmtId="0" fontId="10" fillId="10" borderId="10" xfId="2" applyFont="1" applyFill="1" applyBorder="1" applyAlignment="1">
      <alignment horizontal="left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left" vertical="center" wrapText="1"/>
    </xf>
    <xf numFmtId="0" fontId="19" fillId="10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165" fontId="13" fillId="0" borderId="0" xfId="1" applyNumberFormat="1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34" fillId="0" borderId="0" xfId="0" applyFont="1" applyBorder="1"/>
    <xf numFmtId="0" fontId="34" fillId="0" borderId="0" xfId="0" applyFont="1"/>
    <xf numFmtId="0" fontId="9" fillId="0" borderId="0" xfId="0" applyFont="1" applyBorder="1" applyAlignment="1">
      <alignment vertical="center"/>
    </xf>
    <xf numFmtId="0" fontId="9" fillId="11" borderId="10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/>
    </xf>
    <xf numFmtId="10" fontId="9" fillId="11" borderId="16" xfId="0" applyNumberFormat="1" applyFont="1" applyFill="1" applyBorder="1" applyAlignment="1">
      <alignment horizontal="center" vertical="center" wrapText="1"/>
    </xf>
    <xf numFmtId="165" fontId="36" fillId="11" borderId="10" xfId="1" applyNumberFormat="1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36" fillId="11" borderId="16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13" fillId="0" borderId="14" xfId="0" applyFont="1" applyFill="1" applyBorder="1" applyAlignment="1"/>
    <xf numFmtId="0" fontId="13" fillId="0" borderId="15" xfId="0" applyFont="1" applyFill="1" applyBorder="1" applyAlignment="1"/>
    <xf numFmtId="0" fontId="13" fillId="0" borderId="16" xfId="0" applyFont="1" applyFill="1" applyBorder="1" applyAlignment="1"/>
    <xf numFmtId="173" fontId="13" fillId="0" borderId="10" xfId="52" applyNumberFormat="1" applyFont="1" applyFill="1" applyBorder="1" applyAlignment="1">
      <alignment horizontal="center"/>
    </xf>
    <xf numFmtId="165" fontId="13" fillId="0" borderId="10" xfId="1" applyNumberFormat="1" applyFont="1" applyFill="1" applyBorder="1" applyAlignment="1"/>
    <xf numFmtId="0" fontId="13" fillId="0" borderId="14" xfId="0" applyFont="1" applyFill="1" applyBorder="1"/>
    <xf numFmtId="0" fontId="22" fillId="0" borderId="16" xfId="0" applyFont="1" applyFill="1" applyBorder="1"/>
    <xf numFmtId="0" fontId="13" fillId="0" borderId="16" xfId="0" applyFont="1" applyFill="1" applyBorder="1"/>
    <xf numFmtId="0" fontId="9" fillId="0" borderId="0" xfId="0" applyFont="1"/>
    <xf numFmtId="165" fontId="36" fillId="0" borderId="10" xfId="1" applyNumberFormat="1" applyFont="1" applyFill="1" applyBorder="1" applyAlignment="1"/>
    <xf numFmtId="0" fontId="9" fillId="0" borderId="14" xfId="0" applyFont="1" applyFill="1" applyBorder="1"/>
    <xf numFmtId="0" fontId="9" fillId="0" borderId="16" xfId="0" applyFont="1" applyFill="1" applyBorder="1"/>
    <xf numFmtId="0" fontId="9" fillId="0" borderId="0" xfId="0" applyFont="1" applyBorder="1"/>
    <xf numFmtId="0" fontId="9" fillId="0" borderId="10" xfId="0" applyFont="1" applyFill="1" applyBorder="1" applyAlignment="1">
      <alignment horizontal="center"/>
    </xf>
    <xf numFmtId="0" fontId="9" fillId="0" borderId="14" xfId="0" applyFont="1" applyFill="1" applyBorder="1" applyAlignment="1"/>
    <xf numFmtId="0" fontId="9" fillId="0" borderId="15" xfId="0" applyFont="1" applyFill="1" applyBorder="1" applyAlignment="1"/>
    <xf numFmtId="0" fontId="9" fillId="0" borderId="16" xfId="0" applyFont="1" applyFill="1" applyBorder="1" applyAlignment="1"/>
    <xf numFmtId="173" fontId="9" fillId="0" borderId="16" xfId="0" applyNumberFormat="1" applyFont="1" applyFill="1" applyBorder="1" applyAlignment="1">
      <alignment horizontal="center"/>
    </xf>
    <xf numFmtId="0" fontId="13" fillId="0" borderId="0" xfId="0" applyFont="1" applyFill="1"/>
    <xf numFmtId="173" fontId="9" fillId="0" borderId="10" xfId="0" applyNumberFormat="1" applyFont="1" applyFill="1" applyBorder="1" applyAlignment="1">
      <alignment horizontal="center"/>
    </xf>
    <xf numFmtId="165" fontId="37" fillId="0" borderId="10" xfId="1" applyNumberFormat="1" applyFont="1" applyFill="1" applyBorder="1" applyAlignment="1"/>
    <xf numFmtId="10" fontId="9" fillId="0" borderId="16" xfId="0" applyNumberFormat="1" applyFont="1" applyFill="1" applyBorder="1" applyAlignment="1">
      <alignment horizontal="center"/>
    </xf>
    <xf numFmtId="0" fontId="38" fillId="0" borderId="15" xfId="0" applyFont="1" applyFill="1" applyBorder="1" applyAlignment="1"/>
    <xf numFmtId="0" fontId="38" fillId="0" borderId="16" xfId="0" applyFont="1" applyFill="1" applyBorder="1" applyAlignment="1"/>
    <xf numFmtId="165" fontId="13" fillId="0" borderId="10" xfId="1" applyNumberFormat="1" applyFont="1" applyFill="1" applyBorder="1" applyAlignment="1">
      <alignment horizontal="right"/>
    </xf>
    <xf numFmtId="0" fontId="13" fillId="0" borderId="10" xfId="0" applyFont="1" applyFill="1" applyBorder="1" applyAlignment="1"/>
    <xf numFmtId="0" fontId="38" fillId="0" borderId="14" xfId="0" applyFont="1" applyFill="1" applyBorder="1" applyAlignment="1"/>
    <xf numFmtId="39" fontId="38" fillId="0" borderId="15" xfId="1" applyNumberFormat="1" applyFont="1" applyFill="1" applyBorder="1" applyAlignment="1">
      <alignment horizontal="right"/>
    </xf>
    <xf numFmtId="39" fontId="38" fillId="0" borderId="16" xfId="1" applyNumberFormat="1" applyFont="1" applyFill="1" applyBorder="1" applyAlignment="1">
      <alignment horizontal="right"/>
    </xf>
    <xf numFmtId="0" fontId="39" fillId="0" borderId="14" xfId="0" applyFont="1" applyFill="1" applyBorder="1"/>
    <xf numFmtId="0" fontId="39" fillId="0" borderId="16" xfId="0" applyFont="1" applyFill="1" applyBorder="1"/>
    <xf numFmtId="165" fontId="9" fillId="0" borderId="10" xfId="1" applyNumberFormat="1" applyFont="1" applyFill="1" applyBorder="1" applyAlignment="1">
      <alignment horizontal="right"/>
    </xf>
    <xf numFmtId="10" fontId="37" fillId="0" borderId="15" xfId="0" applyNumberFormat="1" applyFont="1" applyFill="1" applyBorder="1" applyAlignment="1"/>
    <xf numFmtId="10" fontId="37" fillId="0" borderId="16" xfId="0" applyNumberFormat="1" applyFont="1" applyFill="1" applyBorder="1" applyAlignment="1"/>
    <xf numFmtId="0" fontId="13" fillId="12" borderId="14" xfId="0" applyFont="1" applyFill="1" applyBorder="1" applyAlignment="1"/>
    <xf numFmtId="10" fontId="37" fillId="12" borderId="15" xfId="0" applyNumberFormat="1" applyFont="1" applyFill="1" applyBorder="1" applyAlignment="1"/>
    <xf numFmtId="173" fontId="9" fillId="4" borderId="10" xfId="0" applyNumberFormat="1" applyFont="1" applyFill="1" applyBorder="1" applyAlignment="1">
      <alignment horizontal="center"/>
    </xf>
    <xf numFmtId="173" fontId="13" fillId="0" borderId="10" xfId="52" applyNumberFormat="1" applyFont="1" applyBorder="1" applyAlignment="1">
      <alignment horizontal="center"/>
    </xf>
    <xf numFmtId="165" fontId="13" fillId="12" borderId="10" xfId="1" applyNumberFormat="1" applyFont="1" applyFill="1" applyBorder="1" applyAlignment="1">
      <alignment horizontal="right"/>
    </xf>
    <xf numFmtId="0" fontId="13" fillId="0" borderId="14" xfId="0" applyFont="1" applyBorder="1"/>
    <xf numFmtId="0" fontId="13" fillId="0" borderId="16" xfId="0" applyFont="1" applyBorder="1"/>
    <xf numFmtId="0" fontId="9" fillId="12" borderId="14" xfId="0" applyFont="1" applyFill="1" applyBorder="1" applyAlignment="1"/>
    <xf numFmtId="0" fontId="9" fillId="12" borderId="15" xfId="0" applyFont="1" applyFill="1" applyBorder="1" applyAlignment="1"/>
    <xf numFmtId="0" fontId="9" fillId="12" borderId="16" xfId="0" applyFont="1" applyFill="1" applyBorder="1" applyAlignment="1"/>
    <xf numFmtId="173" fontId="9" fillId="12" borderId="16" xfId="0" applyNumberFormat="1" applyFont="1" applyFill="1" applyBorder="1" applyAlignment="1">
      <alignment horizontal="center"/>
    </xf>
    <xf numFmtId="165" fontId="9" fillId="12" borderId="10" xfId="1" applyNumberFormat="1" applyFont="1" applyFill="1" applyBorder="1" applyAlignment="1">
      <alignment horizontal="right"/>
    </xf>
    <xf numFmtId="165" fontId="9" fillId="12" borderId="14" xfId="1" applyNumberFormat="1" applyFont="1" applyFill="1" applyBorder="1" applyAlignment="1">
      <alignment horizontal="right"/>
    </xf>
    <xf numFmtId="0" fontId="9" fillId="0" borderId="16" xfId="0" applyFont="1" applyBorder="1"/>
    <xf numFmtId="0" fontId="13" fillId="0" borderId="10" xfId="0" applyFont="1" applyBorder="1" applyAlignment="1">
      <alignment horizontal="center"/>
    </xf>
    <xf numFmtId="10" fontId="13" fillId="12" borderId="15" xfId="52" applyNumberFormat="1" applyFont="1" applyFill="1" applyBorder="1" applyAlignment="1"/>
    <xf numFmtId="165" fontId="13" fillId="12" borderId="14" xfId="1" applyNumberFormat="1" applyFont="1" applyFill="1" applyBorder="1" applyAlignment="1">
      <alignment horizontal="left"/>
    </xf>
    <xf numFmtId="10" fontId="13" fillId="12" borderId="15" xfId="0" applyNumberFormat="1" applyFont="1" applyFill="1" applyBorder="1" applyAlignment="1"/>
    <xf numFmtId="0" fontId="9" fillId="0" borderId="10" xfId="0" applyFont="1" applyBorder="1" applyAlignment="1">
      <alignment horizontal="center"/>
    </xf>
    <xf numFmtId="10" fontId="9" fillId="12" borderId="16" xfId="0" applyNumberFormat="1" applyFont="1" applyFill="1" applyBorder="1" applyAlignment="1">
      <alignment horizontal="center"/>
    </xf>
    <xf numFmtId="10" fontId="13" fillId="0" borderId="15" xfId="0" applyNumberFormat="1" applyFont="1" applyFill="1" applyBorder="1" applyAlignment="1"/>
    <xf numFmtId="173" fontId="13" fillId="0" borderId="10" xfId="0" applyNumberFormat="1" applyFont="1" applyFill="1" applyBorder="1" applyAlignment="1">
      <alignment horizontal="center"/>
    </xf>
    <xf numFmtId="173" fontId="22" fillId="0" borderId="10" xfId="52" applyNumberFormat="1" applyFont="1" applyFill="1" applyBorder="1" applyAlignment="1">
      <alignment horizontal="center"/>
    </xf>
    <xf numFmtId="173" fontId="13" fillId="4" borderId="10" xfId="0" applyNumberFormat="1" applyFont="1" applyFill="1" applyBorder="1" applyAlignment="1">
      <alignment horizontal="center"/>
    </xf>
    <xf numFmtId="10" fontId="13" fillId="0" borderId="16" xfId="0" applyNumberFormat="1" applyFont="1" applyBorder="1"/>
    <xf numFmtId="165" fontId="9" fillId="12" borderId="10" xfId="1" applyNumberFormat="1" applyFont="1" applyFill="1" applyBorder="1" applyAlignment="1"/>
    <xf numFmtId="165" fontId="9" fillId="12" borderId="14" xfId="1" applyNumberFormat="1" applyFont="1" applyFill="1" applyBorder="1" applyAlignment="1"/>
    <xf numFmtId="173" fontId="9" fillId="4" borderId="16" xfId="0" applyNumberFormat="1" applyFont="1" applyFill="1" applyBorder="1" applyAlignment="1">
      <alignment horizontal="center"/>
    </xf>
    <xf numFmtId="165" fontId="9" fillId="4" borderId="10" xfId="1" applyNumberFormat="1" applyFont="1" applyFill="1" applyBorder="1" applyAlignment="1">
      <alignment horizontal="right"/>
    </xf>
    <xf numFmtId="165" fontId="9" fillId="4" borderId="14" xfId="1" applyNumberFormat="1" applyFont="1" applyFill="1" applyBorder="1" applyAlignment="1">
      <alignment horizontal="right"/>
    </xf>
    <xf numFmtId="0" fontId="9" fillId="4" borderId="16" xfId="0" applyFont="1" applyFill="1" applyBorder="1"/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173" fontId="9" fillId="0" borderId="0" xfId="0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0" fontId="9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19" fillId="14" borderId="7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 wrapText="1"/>
    </xf>
    <xf numFmtId="4" fontId="19" fillId="14" borderId="9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justify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9" fillId="4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10" borderId="0" xfId="0" applyFont="1" applyFill="1" applyBorder="1" applyAlignment="1">
      <alignment horizontal="center" vertical="center" wrapText="1"/>
    </xf>
    <xf numFmtId="4" fontId="19" fillId="10" borderId="0" xfId="0" applyNumberFormat="1" applyFont="1" applyFill="1" applyBorder="1" applyAlignment="1">
      <alignment horizontal="center" vertical="center" wrapText="1"/>
    </xf>
    <xf numFmtId="0" fontId="19" fillId="10" borderId="0" xfId="0" applyFont="1" applyFill="1" applyAlignment="1">
      <alignment vertical="center"/>
    </xf>
    <xf numFmtId="4" fontId="10" fillId="0" borderId="7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4" fontId="10" fillId="0" borderId="0" xfId="0" applyNumberFormat="1" applyFont="1"/>
    <xf numFmtId="0" fontId="10" fillId="0" borderId="7" xfId="0" applyFont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justify" vertical="center" wrapText="1"/>
    </xf>
    <xf numFmtId="4" fontId="10" fillId="0" borderId="2" xfId="0" applyNumberFormat="1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6" xfId="2" applyFont="1" applyBorder="1" applyAlignment="1">
      <alignment vertical="center" wrapText="1"/>
    </xf>
    <xf numFmtId="4" fontId="19" fillId="0" borderId="6" xfId="0" applyNumberFormat="1" applyFont="1" applyFill="1" applyBorder="1" applyAlignment="1">
      <alignment horizontal="center" vertical="center" wrapText="1"/>
    </xf>
    <xf numFmtId="0" fontId="10" fillId="0" borderId="7" xfId="2" applyFont="1" applyBorder="1" applyAlignment="1">
      <alignment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justify" vertical="center" wrapText="1"/>
    </xf>
    <xf numFmtId="0" fontId="10" fillId="0" borderId="6" xfId="2" applyFont="1" applyBorder="1" applyAlignment="1">
      <alignment horizontal="justify" vertical="center" wrapText="1"/>
    </xf>
    <xf numFmtId="0" fontId="10" fillId="0" borderId="5" xfId="4" applyFont="1" applyBorder="1" applyAlignment="1">
      <alignment vertical="center" wrapText="1"/>
    </xf>
    <xf numFmtId="0" fontId="10" fillId="0" borderId="6" xfId="4" applyBorder="1" applyAlignment="1">
      <alignment horizontal="center" vertical="center" wrapText="1"/>
    </xf>
    <xf numFmtId="0" fontId="10" fillId="0" borderId="6" xfId="4" applyBorder="1" applyAlignment="1">
      <alignment vertical="center" wrapText="1"/>
    </xf>
    <xf numFmtId="0" fontId="10" fillId="0" borderId="5" xfId="4" applyBorder="1" applyAlignment="1">
      <alignment vertical="center" wrapText="1"/>
    </xf>
    <xf numFmtId="0" fontId="10" fillId="0" borderId="35" xfId="4" applyBorder="1" applyAlignment="1">
      <alignment vertical="center" wrapText="1"/>
    </xf>
    <xf numFmtId="0" fontId="10" fillId="0" borderId="7" xfId="4" applyBorder="1" applyAlignment="1">
      <alignment horizontal="center" vertical="center" wrapText="1"/>
    </xf>
    <xf numFmtId="0" fontId="10" fillId="0" borderId="5" xfId="4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167" fontId="6" fillId="0" borderId="0" xfId="1" applyNumberFormat="1" applyFont="1" applyBorder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vertical="center"/>
    </xf>
    <xf numFmtId="0" fontId="43" fillId="0" borderId="10" xfId="0" applyFont="1" applyBorder="1" applyAlignment="1">
      <alignment horizontal="center" vertical="center" wrapText="1"/>
    </xf>
    <xf numFmtId="167" fontId="6" fillId="0" borderId="0" xfId="1" applyNumberFormat="1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172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7" fillId="0" borderId="37" xfId="0" applyFont="1" applyFill="1" applyBorder="1" applyAlignment="1">
      <alignment horizontal="center" vertical="center" wrapText="1"/>
    </xf>
    <xf numFmtId="2" fontId="43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167" fontId="43" fillId="0" borderId="10" xfId="1" applyNumberFormat="1" applyFont="1" applyBorder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vertical="center"/>
    </xf>
    <xf numFmtId="0" fontId="43" fillId="0" borderId="13" xfId="0" applyFont="1" applyBorder="1" applyAlignment="1">
      <alignment horizontal="center" vertical="center" wrapText="1"/>
    </xf>
    <xf numFmtId="167" fontId="43" fillId="0" borderId="13" xfId="1" applyNumberFormat="1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167" fontId="43" fillId="0" borderId="39" xfId="1" applyNumberFormat="1" applyFont="1" applyBorder="1" applyAlignment="1">
      <alignment horizontal="center" vertical="center" wrapText="1"/>
    </xf>
    <xf numFmtId="2" fontId="43" fillId="0" borderId="13" xfId="0" applyNumberFormat="1" applyFont="1" applyBorder="1" applyAlignment="1">
      <alignment horizontal="center" vertical="center" wrapText="1"/>
    </xf>
    <xf numFmtId="167" fontId="43" fillId="0" borderId="24" xfId="1" applyNumberFormat="1" applyFont="1" applyBorder="1" applyAlignment="1">
      <alignment horizontal="center" vertical="center" wrapText="1"/>
    </xf>
    <xf numFmtId="2" fontId="43" fillId="0" borderId="24" xfId="0" applyNumberFormat="1" applyFont="1" applyBorder="1" applyAlignment="1">
      <alignment horizontal="center" vertical="center" wrapText="1"/>
    </xf>
    <xf numFmtId="44" fontId="43" fillId="0" borderId="24" xfId="1" applyNumberFormat="1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167" fontId="26" fillId="0" borderId="10" xfId="1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167" fontId="26" fillId="0" borderId="13" xfId="1" applyNumberFormat="1" applyFont="1" applyFill="1" applyBorder="1" applyAlignment="1">
      <alignment horizontal="center" vertical="center"/>
    </xf>
    <xf numFmtId="167" fontId="26" fillId="0" borderId="39" xfId="0" applyNumberFormat="1" applyFont="1" applyBorder="1" applyAlignment="1">
      <alignment horizontal="center" vertical="center"/>
    </xf>
    <xf numFmtId="167" fontId="26" fillId="0" borderId="10" xfId="0" applyNumberFormat="1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 wrapText="1"/>
    </xf>
    <xf numFmtId="174" fontId="43" fillId="0" borderId="39" xfId="0" applyNumberFormat="1" applyFont="1" applyBorder="1" applyAlignment="1">
      <alignment horizontal="center" vertical="center" wrapText="1"/>
    </xf>
    <xf numFmtId="174" fontId="43" fillId="0" borderId="21" xfId="0" applyNumberFormat="1" applyFont="1" applyBorder="1" applyAlignment="1">
      <alignment horizontal="center" vertical="center" wrapText="1"/>
    </xf>
    <xf numFmtId="44" fontId="43" fillId="0" borderId="21" xfId="1" applyNumberFormat="1" applyFont="1" applyBorder="1" applyAlignment="1">
      <alignment horizontal="center" vertical="center" wrapText="1"/>
    </xf>
    <xf numFmtId="0" fontId="9" fillId="7" borderId="7" xfId="2" applyFont="1" applyFill="1" applyBorder="1" applyAlignment="1">
      <alignment horizontal="center" vertical="center" wrapText="1"/>
    </xf>
    <xf numFmtId="167" fontId="43" fillId="0" borderId="21" xfId="1" applyNumberFormat="1" applyFont="1" applyBorder="1" applyAlignment="1">
      <alignment horizontal="center" vertical="center" wrapText="1"/>
    </xf>
    <xf numFmtId="167" fontId="26" fillId="0" borderId="13" xfId="0" applyNumberFormat="1" applyFont="1" applyBorder="1" applyAlignment="1">
      <alignment horizontal="center" vertical="center"/>
    </xf>
    <xf numFmtId="0" fontId="9" fillId="7" borderId="9" xfId="2" applyFont="1" applyFill="1" applyBorder="1" applyAlignment="1">
      <alignment horizontal="center" vertical="center" wrapText="1"/>
    </xf>
    <xf numFmtId="0" fontId="9" fillId="6" borderId="9" xfId="3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44" fontId="43" fillId="0" borderId="10" xfId="1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8" borderId="1" xfId="2" applyFont="1" applyFill="1" applyBorder="1" applyAlignment="1">
      <alignment horizontal="center" vertical="center" wrapText="1"/>
    </xf>
    <xf numFmtId="0" fontId="27" fillId="8" borderId="2" xfId="2" applyFont="1" applyFill="1" applyBorder="1" applyAlignment="1">
      <alignment horizontal="center" vertical="center" wrapText="1"/>
    </xf>
    <xf numFmtId="0" fontId="27" fillId="8" borderId="9" xfId="2" applyFont="1" applyFill="1" applyBorder="1" applyAlignment="1">
      <alignment horizontal="center" vertical="center" wrapText="1"/>
    </xf>
    <xf numFmtId="0" fontId="27" fillId="6" borderId="1" xfId="2" applyFont="1" applyFill="1" applyBorder="1" applyAlignment="1">
      <alignment horizontal="center" vertical="center" wrapText="1"/>
    </xf>
    <xf numFmtId="0" fontId="27" fillId="6" borderId="2" xfId="2" applyFont="1" applyFill="1" applyBorder="1" applyAlignment="1">
      <alignment horizontal="center" vertical="center" wrapText="1"/>
    </xf>
    <xf numFmtId="0" fontId="27" fillId="6" borderId="9" xfId="2" applyFont="1" applyFill="1" applyBorder="1" applyAlignment="1">
      <alignment horizontal="center" vertical="center" wrapText="1"/>
    </xf>
    <xf numFmtId="0" fontId="26" fillId="8" borderId="1" xfId="2" applyFont="1" applyFill="1" applyBorder="1" applyAlignment="1">
      <alignment horizontal="center" vertical="center" wrapText="1"/>
    </xf>
    <xf numFmtId="0" fontId="26" fillId="8" borderId="2" xfId="2" applyFont="1" applyFill="1" applyBorder="1" applyAlignment="1">
      <alignment horizontal="center" vertical="center" wrapText="1"/>
    </xf>
    <xf numFmtId="0" fontId="26" fillId="8" borderId="9" xfId="2" applyFont="1" applyFill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wrapText="1"/>
    </xf>
    <xf numFmtId="167" fontId="43" fillId="0" borderId="42" xfId="1" applyNumberFormat="1" applyFont="1" applyBorder="1" applyAlignment="1">
      <alignment horizontal="center" vertical="center" wrapText="1"/>
    </xf>
    <xf numFmtId="167" fontId="43" fillId="0" borderId="43" xfId="1" applyNumberFormat="1" applyFont="1" applyBorder="1" applyAlignment="1">
      <alignment horizontal="center" vertical="center" wrapText="1"/>
    </xf>
    <xf numFmtId="167" fontId="43" fillId="0" borderId="45" xfId="1" applyNumberFormat="1" applyFont="1" applyBorder="1" applyAlignment="1">
      <alignment horizontal="center" vertical="center" wrapText="1"/>
    </xf>
    <xf numFmtId="44" fontId="43" fillId="0" borderId="42" xfId="1" applyNumberFormat="1" applyFont="1" applyBorder="1" applyAlignment="1">
      <alignment horizontal="center" vertical="center" wrapText="1"/>
    </xf>
    <xf numFmtId="44" fontId="43" fillId="0" borderId="43" xfId="1" applyNumberFormat="1" applyFont="1" applyBorder="1" applyAlignment="1">
      <alignment horizontal="center" vertical="center" wrapText="1"/>
    </xf>
    <xf numFmtId="44" fontId="43" fillId="0" borderId="45" xfId="1" applyNumberFormat="1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44" fontId="27" fillId="5" borderId="1" xfId="0" applyNumberFormat="1" applyFont="1" applyFill="1" applyBorder="1" applyAlignment="1">
      <alignment horizontal="center" vertical="center"/>
    </xf>
    <xf numFmtId="44" fontId="27" fillId="5" borderId="9" xfId="0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44" fontId="18" fillId="0" borderId="19" xfId="57" applyNumberFormat="1" applyFont="1" applyFill="1" applyBorder="1" applyAlignment="1">
      <alignment horizontal="center" vertical="center"/>
    </xf>
    <xf numFmtId="44" fontId="18" fillId="0" borderId="9" xfId="57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5" borderId="19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168" fontId="18" fillId="0" borderId="19" xfId="57" applyNumberFormat="1" applyFont="1" applyFill="1" applyBorder="1" applyAlignment="1">
      <alignment horizontal="center" vertical="center"/>
    </xf>
    <xf numFmtId="168" fontId="18" fillId="0" borderId="18" xfId="57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" fontId="26" fillId="0" borderId="19" xfId="1" applyNumberFormat="1" applyFont="1" applyFill="1" applyBorder="1" applyAlignment="1">
      <alignment horizontal="center" vertical="center"/>
    </xf>
    <xf numFmtId="1" fontId="26" fillId="0" borderId="18" xfId="1" applyNumberFormat="1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9" fillId="0" borderId="1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left"/>
    </xf>
    <xf numFmtId="0" fontId="9" fillId="4" borderId="15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</cellXfs>
  <cellStyles count="204">
    <cellStyle name="Moeda" xfId="1" builtinId="4"/>
    <cellStyle name="Moeda 2" xfId="6"/>
    <cellStyle name="Moeda 2 2" xfId="7"/>
    <cellStyle name="Moeda 2 3" xfId="8"/>
    <cellStyle name="Moeda 3" xfId="9"/>
    <cellStyle name="Moeda 3 2" xfId="10"/>
    <cellStyle name="Moeda 4" xfId="11"/>
    <cellStyle name="Moeda 5" xfId="12"/>
    <cellStyle name="Moeda 5 2" xfId="13"/>
    <cellStyle name="Moeda 6" xfId="14"/>
    <cellStyle name="Moeda 6 2" xfId="15"/>
    <cellStyle name="Moeda 6 2 2" xfId="16"/>
    <cellStyle name="Moeda 6 2 2 2" xfId="80"/>
    <cellStyle name="Moeda 6 2 2 3" xfId="122"/>
    <cellStyle name="Moeda 6 2 2 4" xfId="196"/>
    <cellStyle name="Moeda 6 2 3" xfId="79"/>
    <cellStyle name="Moeda 6 2 4" xfId="121"/>
    <cellStyle name="Moeda 6 2 5" xfId="174"/>
    <cellStyle name="Moeda 6 3" xfId="17"/>
    <cellStyle name="Moeda 6 3 2" xfId="81"/>
    <cellStyle name="Moeda 6 3 3" xfId="123"/>
    <cellStyle name="Moeda 6 3 4" xfId="187"/>
    <cellStyle name="Moeda 6 4" xfId="78"/>
    <cellStyle name="Moeda 6 5" xfId="120"/>
    <cellStyle name="Moeda 6 6" xfId="165"/>
    <cellStyle name="Moeda 7" xfId="18"/>
    <cellStyle name="Moeda 7 2" xfId="19"/>
    <cellStyle name="Moeda 7 2 2" xfId="83"/>
    <cellStyle name="Moeda 7 2 3" xfId="125"/>
    <cellStyle name="Moeda 7 2 4" xfId="194"/>
    <cellStyle name="Moeda 7 3" xfId="82"/>
    <cellStyle name="Moeda 7 4" xfId="124"/>
    <cellStyle name="Moeda 7 5" xfId="172"/>
    <cellStyle name="Moeda 8" xfId="20"/>
    <cellStyle name="Normal" xfId="0" builtinId="0"/>
    <cellStyle name="Normal 10" xfId="5"/>
    <cellStyle name="Normal 10 2" xfId="21"/>
    <cellStyle name="Normal 10 2 2" xfId="85"/>
    <cellStyle name="Normal 10 2 3" xfId="127"/>
    <cellStyle name="Normal 10 2 4" xfId="193"/>
    <cellStyle name="Normal 10 3" xfId="84"/>
    <cellStyle name="Normal 10 4" xfId="126"/>
    <cellStyle name="Normal 10 5" xfId="171"/>
    <cellStyle name="Normal 11" xfId="4"/>
    <cellStyle name="Normal 11 2" xfId="22"/>
    <cellStyle name="Normal 12" xfId="23"/>
    <cellStyle name="Normal 13" xfId="24"/>
    <cellStyle name="Normal 13 2" xfId="86"/>
    <cellStyle name="Normal 13 3" xfId="128"/>
    <cellStyle name="Normal 13 4" xfId="182"/>
    <cellStyle name="Normal 2" xfId="2"/>
    <cellStyle name="Normal 3" xfId="3"/>
    <cellStyle name="Normal 4" xfId="25"/>
    <cellStyle name="Normal 4 2" xfId="26"/>
    <cellStyle name="Normal 4 3" xfId="27"/>
    <cellStyle name="Normal 5" xfId="28"/>
    <cellStyle name="Normal 5 2" xfId="29"/>
    <cellStyle name="Normal 5 3" xfId="30"/>
    <cellStyle name="Normal 5_LOTE 03" xfId="31"/>
    <cellStyle name="Normal 6" xfId="32"/>
    <cellStyle name="Normal 6 2" xfId="33"/>
    <cellStyle name="Normal 6 2 2" xfId="34"/>
    <cellStyle name="Normal 6 2 2 2" xfId="35"/>
    <cellStyle name="Normal 6 2 2 2 2" xfId="90"/>
    <cellStyle name="Normal 6 2 2 2 3" xfId="132"/>
    <cellStyle name="Normal 6 2 2 2 4" xfId="197"/>
    <cellStyle name="Normal 6 2 2 3" xfId="89"/>
    <cellStyle name="Normal 6 2 2 4" xfId="131"/>
    <cellStyle name="Normal 6 2 2 5" xfId="175"/>
    <cellStyle name="Normal 6 2 3" xfId="36"/>
    <cellStyle name="Normal 6 2 3 2" xfId="91"/>
    <cellStyle name="Normal 6 2 3 3" xfId="133"/>
    <cellStyle name="Normal 6 2 3 4" xfId="189"/>
    <cellStyle name="Normal 6 2 4" xfId="88"/>
    <cellStyle name="Normal 6 2 5" xfId="130"/>
    <cellStyle name="Normal 6 2 6" xfId="167"/>
    <cellStyle name="Normal 6 3" xfId="37"/>
    <cellStyle name="Normal 6 3 2" xfId="38"/>
    <cellStyle name="Normal 6 3 2 2" xfId="93"/>
    <cellStyle name="Normal 6 3 2 3" xfId="135"/>
    <cellStyle name="Normal 6 3 2 4" xfId="199"/>
    <cellStyle name="Normal 6 3 3" xfId="92"/>
    <cellStyle name="Normal 6 3 4" xfId="134"/>
    <cellStyle name="Normal 6 3 5" xfId="177"/>
    <cellStyle name="Normal 6 4" xfId="39"/>
    <cellStyle name="Normal 6 4 2" xfId="94"/>
    <cellStyle name="Normal 6 4 3" xfId="136"/>
    <cellStyle name="Normal 6 4 4" xfId="184"/>
    <cellStyle name="Normal 6 5" xfId="87"/>
    <cellStyle name="Normal 6 6" xfId="129"/>
    <cellStyle name="Normal 6 7" xfId="162"/>
    <cellStyle name="Normal 7" xfId="40"/>
    <cellStyle name="Normal 7 2" xfId="41"/>
    <cellStyle name="Normal 7 2 2" xfId="42"/>
    <cellStyle name="Normal 7 2 2 2" xfId="97"/>
    <cellStyle name="Normal 7 2 2 3" xfId="139"/>
    <cellStyle name="Normal 7 2 2 4" xfId="201"/>
    <cellStyle name="Normal 7 2 3" xfId="96"/>
    <cellStyle name="Normal 7 2 4" xfId="138"/>
    <cellStyle name="Normal 7 2 5" xfId="179"/>
    <cellStyle name="Normal 7 3" xfId="43"/>
    <cellStyle name="Normal 7 3 2" xfId="98"/>
    <cellStyle name="Normal 7 3 3" xfId="140"/>
    <cellStyle name="Normal 7 3 4" xfId="191"/>
    <cellStyle name="Normal 7 4" xfId="95"/>
    <cellStyle name="Normal 7 5" xfId="137"/>
    <cellStyle name="Normal 7 6" xfId="169"/>
    <cellStyle name="Normal 8" xfId="44"/>
    <cellStyle name="Normal 8 2" xfId="45"/>
    <cellStyle name="Normal 8 2 2" xfId="46"/>
    <cellStyle name="Normal 8 2 2 2" xfId="101"/>
    <cellStyle name="Normal 8 2 2 3" xfId="143"/>
    <cellStyle name="Normal 8 2 2 4" xfId="198"/>
    <cellStyle name="Normal 8 2 3" xfId="100"/>
    <cellStyle name="Normal 8 2 4" xfId="142"/>
    <cellStyle name="Normal 8 2 5" xfId="176"/>
    <cellStyle name="Normal 8 3" xfId="47"/>
    <cellStyle name="Normal 8 3 2" xfId="102"/>
    <cellStyle name="Normal 8 3 3" xfId="144"/>
    <cellStyle name="Normal 8 3 4" xfId="186"/>
    <cellStyle name="Normal 8 4" xfId="99"/>
    <cellStyle name="Normal 8 5" xfId="141"/>
    <cellStyle name="Normal 8 6" xfId="164"/>
    <cellStyle name="Normal 9" xfId="48"/>
    <cellStyle name="Normal 9 2" xfId="49"/>
    <cellStyle name="Normal 9 2 2" xfId="50"/>
    <cellStyle name="Normal 9 2 2 2" xfId="105"/>
    <cellStyle name="Normal 9 2 2 3" xfId="147"/>
    <cellStyle name="Normal 9 2 2 4" xfId="195"/>
    <cellStyle name="Normal 9 2 3" xfId="104"/>
    <cellStyle name="Normal 9 2 4" xfId="146"/>
    <cellStyle name="Normal 9 2 5" xfId="173"/>
    <cellStyle name="Normal 9 3" xfId="51"/>
    <cellStyle name="Normal 9 3 2" xfId="106"/>
    <cellStyle name="Normal 9 3 3" xfId="148"/>
    <cellStyle name="Normal 9 3 4" xfId="188"/>
    <cellStyle name="Normal 9 4" xfId="103"/>
    <cellStyle name="Normal 9 5" xfId="145"/>
    <cellStyle name="Normal 9 6" xfId="166"/>
    <cellStyle name="Porcentagem 2" xfId="52"/>
    <cellStyle name="Porcentagem 3" xfId="53"/>
    <cellStyle name="Porcentagem 3 2" xfId="54"/>
    <cellStyle name="Porcentagem 4" xfId="55"/>
    <cellStyle name="Porcentagem 5" xfId="56"/>
    <cellStyle name="Vírgula 2" xfId="57"/>
    <cellStyle name="Vírgula 2 2" xfId="58"/>
    <cellStyle name="Vírgula 2 3" xfId="59"/>
    <cellStyle name="Vírgula 3" xfId="60"/>
    <cellStyle name="Vírgula 3 2" xfId="61"/>
    <cellStyle name="Vírgula 3 3" xfId="62"/>
    <cellStyle name="Vírgula 3 3 2" xfId="63"/>
    <cellStyle name="Vírgula 3 3 2 2" xfId="64"/>
    <cellStyle name="Vírgula 3 3 2 2 2" xfId="65"/>
    <cellStyle name="Vírgula 3 3 2 2 2 2" xfId="110"/>
    <cellStyle name="Vírgula 3 3 2 2 2 3" xfId="152"/>
    <cellStyle name="Vírgula 3 3 2 2 2 4" xfId="203"/>
    <cellStyle name="Vírgula 3 3 2 2 3" xfId="109"/>
    <cellStyle name="Vírgula 3 3 2 2 4" xfId="151"/>
    <cellStyle name="Vírgula 3 3 2 2 5" xfId="181"/>
    <cellStyle name="Vírgula 3 3 2 3" xfId="66"/>
    <cellStyle name="Vírgula 3 3 2 3 2" xfId="111"/>
    <cellStyle name="Vírgula 3 3 2 3 3" xfId="153"/>
    <cellStyle name="Vírgula 3 3 2 3 4" xfId="190"/>
    <cellStyle name="Vírgula 3 3 2 4" xfId="108"/>
    <cellStyle name="Vírgula 3 3 2 5" xfId="150"/>
    <cellStyle name="Vírgula 3 3 2 6" xfId="168"/>
    <cellStyle name="Vírgula 3 3 3" xfId="67"/>
    <cellStyle name="Vírgula 3 3 3 2" xfId="68"/>
    <cellStyle name="Vírgula 3 3 3 2 2" xfId="113"/>
    <cellStyle name="Vírgula 3 3 3 2 3" xfId="155"/>
    <cellStyle name="Vírgula 3 3 3 2 4" xfId="200"/>
    <cellStyle name="Vírgula 3 3 3 3" xfId="112"/>
    <cellStyle name="Vírgula 3 3 3 4" xfId="154"/>
    <cellStyle name="Vírgula 3 3 3 5" xfId="178"/>
    <cellStyle name="Vírgula 3 3 4" xfId="69"/>
    <cellStyle name="Vírgula 3 3 4 2" xfId="114"/>
    <cellStyle name="Vírgula 3 3 4 3" xfId="156"/>
    <cellStyle name="Vírgula 3 3 4 4" xfId="185"/>
    <cellStyle name="Vírgula 3 3 5" xfId="107"/>
    <cellStyle name="Vírgula 3 3 6" xfId="149"/>
    <cellStyle name="Vírgula 3 3 7" xfId="163"/>
    <cellStyle name="Vírgula 3 4" xfId="70"/>
    <cellStyle name="Vírgula 3 4 2" xfId="71"/>
    <cellStyle name="Vírgula 3 4 2 2" xfId="72"/>
    <cellStyle name="Vírgula 3 4 2 2 2" xfId="117"/>
    <cellStyle name="Vírgula 3 4 2 2 3" xfId="159"/>
    <cellStyle name="Vírgula 3 4 2 2 4" xfId="202"/>
    <cellStyle name="Vírgula 3 4 2 3" xfId="116"/>
    <cellStyle name="Vírgula 3 4 2 4" xfId="158"/>
    <cellStyle name="Vírgula 3 4 2 5" xfId="180"/>
    <cellStyle name="Vírgula 3 4 3" xfId="73"/>
    <cellStyle name="Vírgula 3 4 3 2" xfId="118"/>
    <cellStyle name="Vírgula 3 4 3 3" xfId="160"/>
    <cellStyle name="Vírgula 3 4 3 4" xfId="192"/>
    <cellStyle name="Vírgula 3 4 4" xfId="115"/>
    <cellStyle name="Vírgula 3 4 5" xfId="157"/>
    <cellStyle name="Vírgula 3 4 6" xfId="170"/>
    <cellStyle name="Vírgula 3 5" xfId="74"/>
    <cellStyle name="Vírgula 3 5 2" xfId="119"/>
    <cellStyle name="Vírgula 3 5 3" xfId="161"/>
    <cellStyle name="Vírgula 3 5 4" xfId="183"/>
    <cellStyle name="Vírgula 4" xfId="75"/>
    <cellStyle name="Vírgula 5" xfId="76"/>
    <cellStyle name="Vírgula 6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8"/>
  <sheetViews>
    <sheetView showGridLines="0" topLeftCell="A49" zoomScaleNormal="100" zoomScaleSheetLayoutView="90" workbookViewId="0">
      <selection activeCell="G20" sqref="G20"/>
    </sheetView>
  </sheetViews>
  <sheetFormatPr defaultRowHeight="12.75" x14ac:dyDescent="0.2"/>
  <cols>
    <col min="1" max="1" width="3" style="4" customWidth="1"/>
    <col min="2" max="2" width="7.42578125" style="4" customWidth="1"/>
    <col min="3" max="3" width="37" style="4" customWidth="1"/>
    <col min="4" max="4" width="25.5703125" style="4" customWidth="1"/>
    <col min="5" max="5" width="20.42578125" style="4" customWidth="1"/>
    <col min="6" max="6" width="16.7109375" style="4" customWidth="1"/>
    <col min="7" max="7" width="18.140625" style="4" bestFit="1" customWidth="1"/>
    <col min="8" max="8" width="25.85546875" style="4" customWidth="1"/>
    <col min="9" max="9" width="26.42578125" style="4" customWidth="1"/>
    <col min="10" max="10" width="26.28515625" style="4" customWidth="1"/>
    <col min="11" max="11" width="28.7109375" style="4" customWidth="1"/>
    <col min="12" max="12" width="5.5703125" style="5" customWidth="1"/>
    <col min="13" max="13" width="14.85546875" style="4" bestFit="1" customWidth="1"/>
    <col min="14" max="16384" width="9.140625" style="4"/>
  </cols>
  <sheetData>
    <row r="1" spans="2:12" ht="13.5" thickBot="1" x14ac:dyDescent="0.25">
      <c r="B1" s="1"/>
      <c r="C1" s="1"/>
      <c r="D1" s="1"/>
      <c r="E1" s="1"/>
      <c r="F1" s="2"/>
      <c r="G1" s="3"/>
      <c r="H1" s="3"/>
    </row>
    <row r="2" spans="2:12" ht="39" customHeight="1" thickBot="1" x14ac:dyDescent="0.25">
      <c r="B2" s="309" t="s">
        <v>28</v>
      </c>
      <c r="C2" s="310"/>
      <c r="D2" s="310"/>
      <c r="E2" s="310"/>
      <c r="F2" s="310"/>
      <c r="G2" s="310"/>
      <c r="H2" s="310"/>
      <c r="I2" s="310"/>
      <c r="J2" s="310"/>
      <c r="K2" s="311"/>
    </row>
    <row r="3" spans="2:12" s="18" customFormat="1" ht="21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2:12" s="18" customFormat="1" ht="28.5" customHeight="1" x14ac:dyDescent="0.2">
      <c r="B4" s="317" t="s">
        <v>61</v>
      </c>
      <c r="C4" s="317"/>
      <c r="D4" s="317"/>
      <c r="E4" s="317"/>
      <c r="F4" s="317"/>
      <c r="G4" s="317"/>
      <c r="H4" s="317"/>
      <c r="I4" s="317"/>
      <c r="J4" s="317"/>
      <c r="K4" s="317"/>
      <c r="L4" s="17"/>
    </row>
    <row r="5" spans="2:12" ht="28.5" customHeight="1" thickBot="1" x14ac:dyDescent="0.25">
      <c r="B5" s="6"/>
      <c r="C5" s="6"/>
      <c r="D5" s="6"/>
      <c r="E5" s="6"/>
      <c r="F5" s="6"/>
      <c r="G5" s="6"/>
      <c r="H5" s="6"/>
      <c r="I5" s="6"/>
      <c r="J5" s="6"/>
      <c r="K5" s="6"/>
    </row>
    <row r="6" spans="2:12" ht="66.75" customHeight="1" thickBot="1" x14ac:dyDescent="0.25">
      <c r="B6" s="312" t="s">
        <v>319</v>
      </c>
      <c r="C6" s="313"/>
      <c r="D6" s="313"/>
      <c r="E6" s="313"/>
      <c r="F6" s="313"/>
      <c r="G6" s="313"/>
      <c r="H6" s="313"/>
      <c r="I6" s="313"/>
      <c r="J6" s="313"/>
      <c r="K6" s="313"/>
    </row>
    <row r="7" spans="2:12" ht="42" customHeight="1" thickBot="1" x14ac:dyDescent="0.25">
      <c r="B7" s="318" t="s">
        <v>138</v>
      </c>
      <c r="C7" s="319"/>
      <c r="D7" s="319"/>
      <c r="E7" s="319"/>
      <c r="F7" s="319"/>
      <c r="G7" s="319"/>
      <c r="H7" s="319"/>
      <c r="I7" s="319"/>
      <c r="J7" s="319"/>
      <c r="K7" s="320"/>
    </row>
    <row r="8" spans="2:12" ht="63" customHeight="1" thickBot="1" x14ac:dyDescent="0.25">
      <c r="B8" s="35" t="s">
        <v>0</v>
      </c>
      <c r="C8" s="36" t="s">
        <v>121</v>
      </c>
      <c r="D8" s="36" t="s">
        <v>1</v>
      </c>
      <c r="E8" s="36" t="s">
        <v>2</v>
      </c>
      <c r="F8" s="36" t="s">
        <v>3</v>
      </c>
      <c r="G8" s="56" t="s">
        <v>4</v>
      </c>
      <c r="H8" s="300" t="s">
        <v>5</v>
      </c>
      <c r="I8" s="303" t="s">
        <v>139</v>
      </c>
      <c r="J8" s="303" t="s">
        <v>329</v>
      </c>
      <c r="K8" s="304" t="s">
        <v>330</v>
      </c>
    </row>
    <row r="9" spans="2:12" ht="35.25" customHeight="1" x14ac:dyDescent="0.2">
      <c r="B9" s="106">
        <v>1</v>
      </c>
      <c r="C9" s="105" t="s">
        <v>6</v>
      </c>
      <c r="D9" s="104" t="s">
        <v>7</v>
      </c>
      <c r="E9" s="90">
        <v>5</v>
      </c>
      <c r="F9" s="89">
        <v>14</v>
      </c>
      <c r="G9" s="89"/>
      <c r="H9" s="294"/>
      <c r="I9" s="294"/>
      <c r="J9" s="294"/>
      <c r="K9" s="294"/>
    </row>
    <row r="10" spans="2:12" ht="37.5" customHeight="1" x14ac:dyDescent="0.2">
      <c r="B10" s="103">
        <v>2</v>
      </c>
      <c r="C10" s="102" t="s">
        <v>8</v>
      </c>
      <c r="D10" s="101" t="s">
        <v>7</v>
      </c>
      <c r="E10" s="88">
        <v>5</v>
      </c>
      <c r="F10" s="87">
        <v>3</v>
      </c>
      <c r="G10" s="87"/>
      <c r="H10" s="295"/>
      <c r="I10" s="295"/>
      <c r="J10" s="295"/>
      <c r="K10" s="295"/>
    </row>
    <row r="11" spans="2:12" ht="28.5" customHeight="1" x14ac:dyDescent="0.2">
      <c r="B11" s="100">
        <v>3</v>
      </c>
      <c r="C11" s="99" t="s">
        <v>6</v>
      </c>
      <c r="D11" s="98" t="s">
        <v>7</v>
      </c>
      <c r="E11" s="86">
        <v>6</v>
      </c>
      <c r="F11" s="85">
        <v>9</v>
      </c>
      <c r="G11" s="85"/>
      <c r="H11" s="295"/>
      <c r="I11" s="295"/>
      <c r="J11" s="295"/>
      <c r="K11" s="295"/>
    </row>
    <row r="12" spans="2:12" ht="31.5" customHeight="1" x14ac:dyDescent="0.2">
      <c r="B12" s="100">
        <v>4</v>
      </c>
      <c r="C12" s="99" t="s">
        <v>6</v>
      </c>
      <c r="D12" s="98" t="s">
        <v>9</v>
      </c>
      <c r="E12" s="86">
        <v>5</v>
      </c>
      <c r="F12" s="85"/>
      <c r="G12" s="85">
        <v>7</v>
      </c>
      <c r="H12" s="295"/>
      <c r="I12" s="295"/>
      <c r="J12" s="295"/>
      <c r="K12" s="295"/>
    </row>
    <row r="13" spans="2:12" ht="31.5" customHeight="1" x14ac:dyDescent="0.2">
      <c r="B13" s="100">
        <v>5</v>
      </c>
      <c r="C13" s="99" t="s">
        <v>6</v>
      </c>
      <c r="D13" s="98" t="s">
        <v>9</v>
      </c>
      <c r="E13" s="86">
        <v>6</v>
      </c>
      <c r="F13" s="85">
        <v>61</v>
      </c>
      <c r="G13" s="85">
        <v>61</v>
      </c>
      <c r="H13" s="291"/>
      <c r="I13" s="295"/>
      <c r="J13" s="295"/>
      <c r="K13" s="295"/>
    </row>
    <row r="14" spans="2:12" ht="31.5" customHeight="1" x14ac:dyDescent="0.2">
      <c r="B14" s="100">
        <v>6</v>
      </c>
      <c r="C14" s="99" t="s">
        <v>6</v>
      </c>
      <c r="D14" s="98" t="s">
        <v>11</v>
      </c>
      <c r="E14" s="86">
        <v>6</v>
      </c>
      <c r="F14" s="85"/>
      <c r="G14" s="85">
        <v>2</v>
      </c>
      <c r="H14" s="291"/>
      <c r="I14" s="295"/>
      <c r="J14" s="295"/>
      <c r="K14" s="295"/>
    </row>
    <row r="15" spans="2:12" ht="31.5" customHeight="1" x14ac:dyDescent="0.2">
      <c r="B15" s="100">
        <v>7</v>
      </c>
      <c r="C15" s="99" t="s">
        <v>6</v>
      </c>
      <c r="D15" s="98" t="s">
        <v>12</v>
      </c>
      <c r="E15" s="86">
        <v>6</v>
      </c>
      <c r="F15" s="85"/>
      <c r="G15" s="85">
        <v>3</v>
      </c>
      <c r="H15" s="295"/>
      <c r="I15" s="295"/>
      <c r="J15" s="295"/>
      <c r="K15" s="295"/>
    </row>
    <row r="16" spans="2:12" ht="31.5" customHeight="1" x14ac:dyDescent="0.2">
      <c r="B16" s="100">
        <v>8</v>
      </c>
      <c r="C16" s="99" t="s">
        <v>13</v>
      </c>
      <c r="D16" s="98" t="s">
        <v>9</v>
      </c>
      <c r="E16" s="86">
        <v>5</v>
      </c>
      <c r="F16" s="85"/>
      <c r="G16" s="85">
        <v>4</v>
      </c>
      <c r="H16" s="295"/>
      <c r="I16" s="295"/>
      <c r="J16" s="295"/>
      <c r="K16" s="295"/>
    </row>
    <row r="17" spans="2:11" ht="31.5" customHeight="1" x14ac:dyDescent="0.2">
      <c r="B17" s="100">
        <v>9</v>
      </c>
      <c r="C17" s="99" t="s">
        <v>13</v>
      </c>
      <c r="D17" s="98" t="s">
        <v>9</v>
      </c>
      <c r="E17" s="86">
        <v>6</v>
      </c>
      <c r="F17" s="85"/>
      <c r="G17" s="85">
        <v>3</v>
      </c>
      <c r="H17" s="295"/>
      <c r="I17" s="295"/>
      <c r="J17" s="295"/>
      <c r="K17" s="295"/>
    </row>
    <row r="18" spans="2:11" ht="31.5" customHeight="1" x14ac:dyDescent="0.2">
      <c r="B18" s="100">
        <v>10</v>
      </c>
      <c r="C18" s="99" t="s">
        <v>14</v>
      </c>
      <c r="D18" s="98" t="s">
        <v>7</v>
      </c>
      <c r="E18" s="86">
        <v>5</v>
      </c>
      <c r="F18" s="85">
        <v>2</v>
      </c>
      <c r="G18" s="85"/>
      <c r="H18" s="291"/>
      <c r="I18" s="295"/>
      <c r="J18" s="295"/>
      <c r="K18" s="295"/>
    </row>
    <row r="19" spans="2:11" ht="31.5" customHeight="1" x14ac:dyDescent="0.2">
      <c r="B19" s="100">
        <v>11</v>
      </c>
      <c r="C19" s="99" t="s">
        <v>14</v>
      </c>
      <c r="D19" s="98" t="s">
        <v>9</v>
      </c>
      <c r="E19" s="86">
        <v>6</v>
      </c>
      <c r="F19" s="85">
        <v>9</v>
      </c>
      <c r="G19" s="85"/>
      <c r="H19" s="291"/>
      <c r="I19" s="295"/>
      <c r="J19" s="295"/>
      <c r="K19" s="295"/>
    </row>
    <row r="20" spans="2:11" ht="37.5" customHeight="1" x14ac:dyDescent="0.2">
      <c r="B20" s="100">
        <v>12</v>
      </c>
      <c r="C20" s="99" t="s">
        <v>15</v>
      </c>
      <c r="D20" s="98" t="s">
        <v>9</v>
      </c>
      <c r="E20" s="86">
        <v>6</v>
      </c>
      <c r="F20" s="85">
        <v>10</v>
      </c>
      <c r="G20" s="85"/>
      <c r="H20" s="295"/>
      <c r="I20" s="295"/>
      <c r="J20" s="295"/>
      <c r="K20" s="295"/>
    </row>
    <row r="21" spans="2:11" ht="39" customHeight="1" x14ac:dyDescent="0.2">
      <c r="B21" s="100">
        <v>13</v>
      </c>
      <c r="C21" s="99" t="s">
        <v>16</v>
      </c>
      <c r="D21" s="98" t="s">
        <v>12</v>
      </c>
      <c r="E21" s="86">
        <v>5</v>
      </c>
      <c r="F21" s="85">
        <v>4</v>
      </c>
      <c r="G21" s="85"/>
      <c r="H21" s="295"/>
      <c r="I21" s="295"/>
      <c r="J21" s="295"/>
      <c r="K21" s="295"/>
    </row>
    <row r="22" spans="2:11" ht="30.75" customHeight="1" x14ac:dyDescent="0.2">
      <c r="B22" s="100">
        <v>14</v>
      </c>
      <c r="C22" s="99" t="s">
        <v>16</v>
      </c>
      <c r="D22" s="98" t="s">
        <v>9</v>
      </c>
      <c r="E22" s="86">
        <v>6</v>
      </c>
      <c r="F22" s="85">
        <v>2</v>
      </c>
      <c r="G22" s="85">
        <v>2</v>
      </c>
      <c r="H22" s="295"/>
      <c r="I22" s="295"/>
      <c r="J22" s="295"/>
      <c r="K22" s="295"/>
    </row>
    <row r="23" spans="2:11" ht="30" customHeight="1" x14ac:dyDescent="0.2">
      <c r="B23" s="100">
        <v>15</v>
      </c>
      <c r="C23" s="97" t="s">
        <v>17</v>
      </c>
      <c r="D23" s="96" t="s">
        <v>9</v>
      </c>
      <c r="E23" s="84">
        <v>6</v>
      </c>
      <c r="F23" s="83"/>
      <c r="G23" s="83">
        <v>1</v>
      </c>
      <c r="H23" s="291"/>
      <c r="I23" s="295"/>
      <c r="J23" s="295"/>
      <c r="K23" s="295"/>
    </row>
    <row r="24" spans="2:11" ht="30" customHeight="1" x14ac:dyDescent="0.2">
      <c r="B24" s="103">
        <v>16</v>
      </c>
      <c r="C24" s="102" t="s">
        <v>18</v>
      </c>
      <c r="D24" s="101" t="s">
        <v>12</v>
      </c>
      <c r="E24" s="88">
        <v>5</v>
      </c>
      <c r="F24" s="87">
        <v>2</v>
      </c>
      <c r="G24" s="87"/>
      <c r="H24" s="291"/>
      <c r="I24" s="295"/>
      <c r="J24" s="295"/>
      <c r="K24" s="295"/>
    </row>
    <row r="25" spans="2:11" ht="30" customHeight="1" x14ac:dyDescent="0.2">
      <c r="B25" s="103">
        <v>17</v>
      </c>
      <c r="C25" s="102" t="s">
        <v>19</v>
      </c>
      <c r="D25" s="101" t="s">
        <v>9</v>
      </c>
      <c r="E25" s="88">
        <v>6</v>
      </c>
      <c r="F25" s="87">
        <v>2</v>
      </c>
      <c r="G25" s="87"/>
      <c r="H25" s="295"/>
      <c r="I25" s="295"/>
      <c r="J25" s="295"/>
      <c r="K25" s="295"/>
    </row>
    <row r="26" spans="2:11" ht="30" customHeight="1" x14ac:dyDescent="0.2">
      <c r="B26" s="103">
        <v>18</v>
      </c>
      <c r="C26" s="102" t="s">
        <v>20</v>
      </c>
      <c r="D26" s="101" t="s">
        <v>7</v>
      </c>
      <c r="E26" s="88">
        <v>5</v>
      </c>
      <c r="F26" s="87">
        <v>1</v>
      </c>
      <c r="G26" s="87"/>
      <c r="H26" s="295"/>
      <c r="I26" s="295"/>
      <c r="J26" s="295"/>
      <c r="K26" s="295"/>
    </row>
    <row r="27" spans="2:11" ht="30" customHeight="1" x14ac:dyDescent="0.2">
      <c r="B27" s="103">
        <v>19</v>
      </c>
      <c r="C27" s="102" t="s">
        <v>20</v>
      </c>
      <c r="D27" s="101" t="s">
        <v>7</v>
      </c>
      <c r="E27" s="88">
        <v>6</v>
      </c>
      <c r="F27" s="87">
        <v>1</v>
      </c>
      <c r="G27" s="87"/>
      <c r="H27" s="295"/>
      <c r="I27" s="295"/>
      <c r="J27" s="295"/>
      <c r="K27" s="295"/>
    </row>
    <row r="28" spans="2:11" ht="30" customHeight="1" x14ac:dyDescent="0.2">
      <c r="B28" s="76">
        <v>20</v>
      </c>
      <c r="C28" s="77" t="s">
        <v>20</v>
      </c>
      <c r="D28" s="78" t="s">
        <v>9</v>
      </c>
      <c r="E28" s="79">
        <v>6</v>
      </c>
      <c r="F28" s="107">
        <v>1</v>
      </c>
      <c r="G28" s="107">
        <v>2</v>
      </c>
      <c r="H28" s="291"/>
      <c r="I28" s="295"/>
      <c r="J28" s="295"/>
      <c r="K28" s="295"/>
    </row>
    <row r="29" spans="2:11" ht="30.75" customHeight="1" x14ac:dyDescent="0.2">
      <c r="B29" s="103">
        <v>21</v>
      </c>
      <c r="C29" s="102" t="s">
        <v>21</v>
      </c>
      <c r="D29" s="101" t="s">
        <v>9</v>
      </c>
      <c r="E29" s="88">
        <v>6</v>
      </c>
      <c r="F29" s="87">
        <v>3</v>
      </c>
      <c r="G29" s="87"/>
      <c r="H29" s="291"/>
      <c r="I29" s="295"/>
      <c r="J29" s="295"/>
      <c r="K29" s="295"/>
    </row>
    <row r="30" spans="2:11" ht="31.5" customHeight="1" x14ac:dyDescent="0.2">
      <c r="B30" s="103">
        <v>22</v>
      </c>
      <c r="C30" s="102" t="s">
        <v>22</v>
      </c>
      <c r="D30" s="101" t="s">
        <v>9</v>
      </c>
      <c r="E30" s="88">
        <v>6</v>
      </c>
      <c r="F30" s="87"/>
      <c r="G30" s="87">
        <v>1</v>
      </c>
      <c r="H30" s="295"/>
      <c r="I30" s="295"/>
      <c r="J30" s="295"/>
      <c r="K30" s="295"/>
    </row>
    <row r="31" spans="2:11" ht="32.25" customHeight="1" x14ac:dyDescent="0.2">
      <c r="B31" s="103">
        <v>23</v>
      </c>
      <c r="C31" s="95" t="s">
        <v>23</v>
      </c>
      <c r="D31" s="94" t="s">
        <v>24</v>
      </c>
      <c r="E31" s="82">
        <v>6</v>
      </c>
      <c r="F31" s="87"/>
      <c r="G31" s="87">
        <v>2</v>
      </c>
      <c r="H31" s="295"/>
      <c r="I31" s="295"/>
      <c r="J31" s="295"/>
      <c r="K31" s="295"/>
    </row>
    <row r="32" spans="2:11" ht="29.25" customHeight="1" x14ac:dyDescent="0.2">
      <c r="B32" s="103">
        <v>24</v>
      </c>
      <c r="C32" s="95" t="s">
        <v>25</v>
      </c>
      <c r="D32" s="94" t="s">
        <v>10</v>
      </c>
      <c r="E32" s="82">
        <v>6</v>
      </c>
      <c r="F32" s="87"/>
      <c r="G32" s="87">
        <v>1</v>
      </c>
      <c r="H32" s="295"/>
      <c r="I32" s="295"/>
      <c r="J32" s="295"/>
      <c r="K32" s="295"/>
    </row>
    <row r="33" spans="2:12" ht="32.25" customHeight="1" x14ac:dyDescent="0.2">
      <c r="B33" s="103">
        <v>25</v>
      </c>
      <c r="C33" s="95" t="s">
        <v>62</v>
      </c>
      <c r="D33" s="94" t="s">
        <v>24</v>
      </c>
      <c r="E33" s="82">
        <v>6</v>
      </c>
      <c r="F33" s="87">
        <v>1</v>
      </c>
      <c r="G33" s="87"/>
      <c r="H33" s="291"/>
      <c r="I33" s="295"/>
      <c r="J33" s="295"/>
      <c r="K33" s="295"/>
    </row>
    <row r="34" spans="2:12" ht="31.5" customHeight="1" thickBot="1" x14ac:dyDescent="0.25">
      <c r="B34" s="93">
        <v>26</v>
      </c>
      <c r="C34" s="92" t="s">
        <v>27</v>
      </c>
      <c r="D34" s="91" t="s">
        <v>9</v>
      </c>
      <c r="E34" s="81">
        <v>6</v>
      </c>
      <c r="F34" s="80">
        <v>2</v>
      </c>
      <c r="G34" s="80"/>
      <c r="H34" s="293"/>
      <c r="I34" s="302"/>
      <c r="J34" s="302"/>
      <c r="K34" s="302"/>
    </row>
    <row r="35" spans="2:12" s="18" customFormat="1" ht="30" customHeight="1" thickBot="1" x14ac:dyDescent="0.25">
      <c r="B35" s="314" t="s">
        <v>26</v>
      </c>
      <c r="C35" s="315"/>
      <c r="D35" s="315"/>
      <c r="E35" s="316"/>
      <c r="F35" s="66">
        <f>SUM(F9:F34)</f>
        <v>127</v>
      </c>
      <c r="G35" s="66">
        <f>SUM(G9:G34)</f>
        <v>89</v>
      </c>
      <c r="H35" s="67"/>
      <c r="I35" s="68">
        <f>SUM(I9:I34)</f>
        <v>0</v>
      </c>
      <c r="J35" s="68">
        <f>SUM(J9:J34)</f>
        <v>0</v>
      </c>
      <c r="K35" s="68">
        <f>SUM(K9:K34)</f>
        <v>0</v>
      </c>
      <c r="L35" s="17"/>
    </row>
    <row r="36" spans="2:12" s="41" customFormat="1" ht="40.5" customHeight="1" thickBot="1" x14ac:dyDescent="0.25">
      <c r="B36" s="321" t="s">
        <v>140</v>
      </c>
      <c r="C36" s="322"/>
      <c r="D36" s="322"/>
      <c r="E36" s="322"/>
      <c r="F36" s="322"/>
      <c r="G36" s="322"/>
      <c r="H36" s="323"/>
      <c r="I36" s="69">
        <f>I35*12</f>
        <v>0</v>
      </c>
      <c r="J36" s="70">
        <f>J35*12</f>
        <v>0</v>
      </c>
      <c r="K36" s="71">
        <f>K35*12</f>
        <v>0</v>
      </c>
      <c r="L36" s="42"/>
    </row>
    <row r="37" spans="2:12" ht="19.5" customHeight="1" x14ac:dyDescent="0.2">
      <c r="J37" s="9"/>
      <c r="K37" s="10"/>
    </row>
    <row r="38" spans="2:12" ht="13.5" thickBot="1" x14ac:dyDescent="0.25"/>
    <row r="39" spans="2:12" s="41" customFormat="1" ht="48" customHeight="1" thickBot="1" x14ac:dyDescent="0.25">
      <c r="H39" s="327" t="s">
        <v>320</v>
      </c>
      <c r="I39" s="328"/>
      <c r="J39" s="328"/>
      <c r="K39" s="329"/>
      <c r="L39" s="42"/>
    </row>
    <row r="40" spans="2:12" s="41" customFormat="1" ht="44.25" customHeight="1" thickBot="1" x14ac:dyDescent="0.25">
      <c r="H40" s="43" t="s">
        <v>123</v>
      </c>
      <c r="I40" s="44" t="s">
        <v>124</v>
      </c>
      <c r="J40" s="44" t="s">
        <v>125</v>
      </c>
      <c r="K40" s="45" t="s">
        <v>126</v>
      </c>
      <c r="L40" s="42"/>
    </row>
    <row r="41" spans="2:12" s="41" customFormat="1" ht="35.1" customHeight="1" thickBot="1" x14ac:dyDescent="0.25">
      <c r="H41" s="46">
        <f>J35</f>
        <v>0</v>
      </c>
      <c r="I41" s="47">
        <f>K35</f>
        <v>0</v>
      </c>
      <c r="J41" s="48">
        <f>H41+I41</f>
        <v>0</v>
      </c>
      <c r="K41" s="49">
        <f>J41*12</f>
        <v>0</v>
      </c>
      <c r="L41" s="42"/>
    </row>
    <row r="42" spans="2:12" s="41" customFormat="1" x14ac:dyDescent="0.2">
      <c r="G42" s="50"/>
      <c r="K42" s="51"/>
      <c r="L42" s="42"/>
    </row>
    <row r="43" spans="2:12" s="41" customFormat="1" ht="13.5" thickBot="1" x14ac:dyDescent="0.25">
      <c r="G43" s="50"/>
      <c r="K43" s="51"/>
      <c r="L43" s="42"/>
    </row>
    <row r="44" spans="2:12" s="41" customFormat="1" ht="29.25" customHeight="1" thickBot="1" x14ac:dyDescent="0.25">
      <c r="G44" s="50"/>
      <c r="H44" s="330" t="s">
        <v>127</v>
      </c>
      <c r="I44" s="331"/>
      <c r="J44" s="332"/>
      <c r="K44" s="52">
        <f>'ANEXO IV - SERVIÇOS EXTRAS'!M63</f>
        <v>0</v>
      </c>
      <c r="L44" s="42"/>
    </row>
    <row r="45" spans="2:12" s="41" customFormat="1" ht="15.75" thickBot="1" x14ac:dyDescent="0.25">
      <c r="G45" s="50"/>
      <c r="H45" s="53"/>
      <c r="I45" s="53"/>
      <c r="J45" s="53"/>
      <c r="K45" s="54"/>
      <c r="L45" s="42"/>
    </row>
    <row r="46" spans="2:12" s="41" customFormat="1" ht="34.5" customHeight="1" thickBot="1" x14ac:dyDescent="0.25">
      <c r="G46" s="50"/>
      <c r="H46" s="330" t="s">
        <v>128</v>
      </c>
      <c r="I46" s="331"/>
      <c r="J46" s="332"/>
      <c r="K46" s="52">
        <f>'ANEXO IV - SERVIÇOS EXTRAS'!M71</f>
        <v>0</v>
      </c>
      <c r="L46" s="42"/>
    </row>
    <row r="47" spans="2:12" s="41" customFormat="1" ht="16.5" thickBot="1" x14ac:dyDescent="0.25">
      <c r="G47" s="50"/>
      <c r="H47" s="72"/>
      <c r="I47" s="72"/>
      <c r="J47" s="72"/>
      <c r="K47" s="73"/>
      <c r="L47" s="42"/>
    </row>
    <row r="48" spans="2:12" s="41" customFormat="1" ht="34.5" customHeight="1" thickBot="1" x14ac:dyDescent="0.25">
      <c r="G48" s="50"/>
      <c r="H48" s="330" t="s">
        <v>141</v>
      </c>
      <c r="I48" s="331"/>
      <c r="J48" s="332"/>
      <c r="K48" s="52">
        <f>K44+K46</f>
        <v>0</v>
      </c>
      <c r="L48" s="42"/>
    </row>
    <row r="49" spans="1:79" s="41" customFormat="1" ht="15.75" thickBot="1" x14ac:dyDescent="0.25">
      <c r="H49" s="53"/>
      <c r="I49" s="53"/>
      <c r="J49" s="53"/>
      <c r="K49" s="53"/>
      <c r="L49" s="42"/>
    </row>
    <row r="50" spans="1:79" s="41" customFormat="1" ht="35.1" customHeight="1" thickBot="1" x14ac:dyDescent="0.25">
      <c r="C50" s="74"/>
      <c r="D50" s="75"/>
      <c r="E50" s="75"/>
      <c r="F50" s="75"/>
      <c r="H50" s="330" t="s">
        <v>122</v>
      </c>
      <c r="I50" s="331"/>
      <c r="J50" s="332"/>
      <c r="K50" s="52">
        <f>(H41*12)+K44</f>
        <v>0</v>
      </c>
      <c r="L50" s="42"/>
    </row>
    <row r="51" spans="1:79" s="41" customFormat="1" ht="15.75" thickBot="1" x14ac:dyDescent="0.25">
      <c r="C51" s="75"/>
      <c r="D51" s="75"/>
      <c r="E51" s="75"/>
      <c r="F51" s="75"/>
      <c r="H51" s="53"/>
      <c r="I51" s="53"/>
      <c r="J51" s="53"/>
      <c r="K51" s="53"/>
      <c r="L51" s="42"/>
    </row>
    <row r="52" spans="1:79" s="41" customFormat="1" ht="35.1" customHeight="1" thickBot="1" x14ac:dyDescent="0.25">
      <c r="C52" s="75"/>
      <c r="D52" s="75"/>
      <c r="E52" s="75"/>
      <c r="F52" s="75"/>
      <c r="H52" s="330" t="s">
        <v>129</v>
      </c>
      <c r="I52" s="331"/>
      <c r="J52" s="332"/>
      <c r="K52" s="52">
        <f>(I41*12)+K46</f>
        <v>0</v>
      </c>
      <c r="L52" s="42"/>
    </row>
    <row r="53" spans="1:79" s="41" customFormat="1" ht="15.75" thickBot="1" x14ac:dyDescent="0.25">
      <c r="C53" s="75"/>
      <c r="D53" s="75"/>
      <c r="E53" s="75"/>
      <c r="F53" s="75"/>
      <c r="H53" s="53"/>
      <c r="I53" s="53"/>
      <c r="J53" s="53"/>
      <c r="K53" s="53"/>
      <c r="L53" s="42"/>
    </row>
    <row r="54" spans="1:79" s="41" customFormat="1" ht="52.5" customHeight="1" thickBot="1" x14ac:dyDescent="0.25">
      <c r="H54" s="324" t="s">
        <v>137</v>
      </c>
      <c r="I54" s="325"/>
      <c r="J54" s="326"/>
      <c r="K54" s="55">
        <f>K50+K52</f>
        <v>0</v>
      </c>
      <c r="L54" s="42"/>
    </row>
    <row r="56" spans="1:79" x14ac:dyDescent="0.2">
      <c r="K56" s="11"/>
    </row>
    <row r="58" spans="1:79" s="39" customFormat="1" ht="110.25" customHeight="1" x14ac:dyDescent="0.25">
      <c r="A58" s="57"/>
      <c r="B58" s="57"/>
      <c r="C58" s="308" t="s">
        <v>325</v>
      </c>
      <c r="D58" s="308"/>
      <c r="E58" s="308"/>
      <c r="F58" s="308"/>
      <c r="G58" s="308"/>
      <c r="H58" s="308"/>
      <c r="I58" s="308"/>
      <c r="J58" s="308"/>
      <c r="K58" s="308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</row>
  </sheetData>
  <mergeCells count="14">
    <mergeCell ref="C58:K58"/>
    <mergeCell ref="B2:K2"/>
    <mergeCell ref="B6:K6"/>
    <mergeCell ref="B35:E35"/>
    <mergeCell ref="B4:K4"/>
    <mergeCell ref="B7:K7"/>
    <mergeCell ref="B36:H36"/>
    <mergeCell ref="H54:J54"/>
    <mergeCell ref="H39:K39"/>
    <mergeCell ref="H50:J50"/>
    <mergeCell ref="H52:J52"/>
    <mergeCell ref="H44:J44"/>
    <mergeCell ref="H46:J46"/>
    <mergeCell ref="H48:J48"/>
  </mergeCells>
  <pageMargins left="0.9055118110236221" right="0.70866141732283472" top="0.6692913385826772" bottom="0.6692913385826772" header="0.31496062992125984" footer="0.31496062992125984"/>
  <pageSetup paperSize="9" scale="50" orientation="landscape" r:id="rId1"/>
  <rowBreaks count="1" manualBreakCount="1">
    <brk id="2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E81"/>
  <sheetViews>
    <sheetView topLeftCell="A76" zoomScaleNormal="100" workbookViewId="0">
      <selection activeCell="C53" sqref="C53:C56"/>
    </sheetView>
  </sheetViews>
  <sheetFormatPr defaultRowHeight="12.75" x14ac:dyDescent="0.2"/>
  <cols>
    <col min="1" max="1" width="9.140625" style="269"/>
    <col min="2" max="2" width="6.140625" customWidth="1"/>
    <col min="3" max="3" width="21.42578125" customWidth="1"/>
    <col min="4" max="4" width="12" customWidth="1"/>
    <col min="5" max="5" width="9.5703125" customWidth="1"/>
    <col min="6" max="6" width="10.85546875" customWidth="1"/>
    <col min="7" max="7" width="10.140625" customWidth="1"/>
    <col min="8" max="8" width="26.140625" customWidth="1"/>
    <col min="9" max="9" width="14" customWidth="1"/>
    <col min="10" max="10" width="14.85546875" customWidth="1"/>
    <col min="11" max="12" width="17.42578125" customWidth="1"/>
    <col min="13" max="13" width="22.140625" customWidth="1"/>
    <col min="14" max="14" width="14.42578125" bestFit="1" customWidth="1"/>
    <col min="15" max="15" width="16.7109375" customWidth="1"/>
  </cols>
  <sheetData>
    <row r="2" spans="2:20" ht="39" customHeight="1" x14ac:dyDescent="0.2">
      <c r="B2" s="351" t="s">
        <v>28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2"/>
    </row>
    <row r="4" spans="2:20" x14ac:dyDescent="0.2">
      <c r="B4" s="366" t="s">
        <v>120</v>
      </c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</row>
    <row r="5" spans="2:20" ht="13.5" thickBot="1" x14ac:dyDescent="0.25"/>
    <row r="6" spans="2:20" ht="48" customHeight="1" thickBot="1" x14ac:dyDescent="0.25">
      <c r="B6" s="353" t="s">
        <v>321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5"/>
      <c r="N6" s="12"/>
      <c r="O6" s="12"/>
      <c r="P6" s="12"/>
      <c r="Q6" s="12"/>
      <c r="R6" s="12"/>
      <c r="S6" s="12"/>
      <c r="T6" s="12"/>
    </row>
    <row r="7" spans="2:20" ht="32.25" customHeight="1" thickBot="1" x14ac:dyDescent="0.25">
      <c r="B7" s="356" t="s">
        <v>29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8"/>
      <c r="N7" s="12"/>
      <c r="O7" s="12"/>
      <c r="P7" s="12"/>
      <c r="Q7" s="12"/>
      <c r="R7" s="12"/>
      <c r="S7" s="12"/>
      <c r="T7" s="12"/>
    </row>
    <row r="8" spans="2:20" ht="60.75" thickBot="1" x14ac:dyDescent="0.25">
      <c r="B8" s="273" t="s">
        <v>0</v>
      </c>
      <c r="C8" s="276" t="s">
        <v>30</v>
      </c>
      <c r="D8" s="276" t="s">
        <v>31</v>
      </c>
      <c r="E8" s="276" t="s">
        <v>32</v>
      </c>
      <c r="F8" s="276" t="s">
        <v>33</v>
      </c>
      <c r="G8" s="276" t="s">
        <v>34</v>
      </c>
      <c r="H8" s="276" t="s">
        <v>121</v>
      </c>
      <c r="I8" s="276" t="s">
        <v>35</v>
      </c>
      <c r="J8" s="276" t="s">
        <v>36</v>
      </c>
      <c r="K8" s="276" t="s">
        <v>327</v>
      </c>
      <c r="L8" s="276" t="s">
        <v>146</v>
      </c>
      <c r="M8" s="276" t="s">
        <v>147</v>
      </c>
      <c r="N8" s="12"/>
      <c r="O8" s="13"/>
      <c r="P8" s="12"/>
      <c r="Q8" s="12"/>
      <c r="R8" s="12"/>
      <c r="S8" s="12"/>
      <c r="T8" s="12"/>
    </row>
    <row r="9" spans="2:20" s="278" customFormat="1" ht="45" x14ac:dyDescent="0.2">
      <c r="B9" s="345">
        <v>1</v>
      </c>
      <c r="C9" s="333" t="s">
        <v>38</v>
      </c>
      <c r="D9" s="348" t="s">
        <v>39</v>
      </c>
      <c r="E9" s="348">
        <v>1</v>
      </c>
      <c r="F9" s="348" t="s">
        <v>40</v>
      </c>
      <c r="G9" s="348" t="s">
        <v>318</v>
      </c>
      <c r="H9" s="296" t="s">
        <v>142</v>
      </c>
      <c r="I9" s="296">
        <v>2</v>
      </c>
      <c r="J9" s="298">
        <v>14.67</v>
      </c>
      <c r="K9" s="299"/>
      <c r="L9" s="299">
        <f>K9*J9</f>
        <v>0</v>
      </c>
      <c r="M9" s="342">
        <f>SUM(L9:L12)</f>
        <v>0</v>
      </c>
      <c r="N9" s="275"/>
      <c r="O9" s="275"/>
      <c r="P9" s="275"/>
      <c r="Q9" s="275"/>
      <c r="R9" s="275"/>
      <c r="S9" s="275"/>
      <c r="T9" s="275"/>
    </row>
    <row r="10" spans="2:20" s="278" customFormat="1" ht="28.5" customHeight="1" x14ac:dyDescent="0.2">
      <c r="B10" s="346"/>
      <c r="C10" s="334"/>
      <c r="D10" s="349"/>
      <c r="E10" s="349"/>
      <c r="F10" s="349"/>
      <c r="G10" s="349"/>
      <c r="H10" s="271" t="s">
        <v>143</v>
      </c>
      <c r="I10" s="271">
        <v>1</v>
      </c>
      <c r="J10" s="277">
        <v>7.33</v>
      </c>
      <c r="K10" s="306"/>
      <c r="L10" s="306">
        <f t="shared" ref="L10:L12" si="0">K10*J10</f>
        <v>0</v>
      </c>
      <c r="M10" s="343"/>
      <c r="N10" s="275"/>
      <c r="O10" s="274"/>
      <c r="P10" s="275"/>
      <c r="Q10" s="275"/>
      <c r="R10" s="275"/>
      <c r="S10" s="275"/>
      <c r="T10" s="275"/>
    </row>
    <row r="11" spans="2:20" s="278" customFormat="1" ht="15" x14ac:dyDescent="0.2">
      <c r="B11" s="346"/>
      <c r="C11" s="334"/>
      <c r="D11" s="349"/>
      <c r="E11" s="349"/>
      <c r="F11" s="349"/>
      <c r="G11" s="349"/>
      <c r="H11" s="271" t="s">
        <v>144</v>
      </c>
      <c r="I11" s="271">
        <v>2</v>
      </c>
      <c r="J11" s="277">
        <v>14.67</v>
      </c>
      <c r="K11" s="306"/>
      <c r="L11" s="306">
        <f t="shared" si="0"/>
        <v>0</v>
      </c>
      <c r="M11" s="343"/>
      <c r="N11" s="275"/>
      <c r="O11" s="275"/>
      <c r="P11" s="275"/>
      <c r="Q11" s="275"/>
      <c r="R11" s="275"/>
      <c r="S11" s="275"/>
      <c r="T11" s="275"/>
    </row>
    <row r="12" spans="2:20" s="278" customFormat="1" ht="30.75" thickBot="1" x14ac:dyDescent="0.25">
      <c r="B12" s="347"/>
      <c r="C12" s="335"/>
      <c r="D12" s="350"/>
      <c r="E12" s="350"/>
      <c r="F12" s="350"/>
      <c r="G12" s="350"/>
      <c r="H12" s="290" t="s">
        <v>145</v>
      </c>
      <c r="I12" s="290">
        <v>18</v>
      </c>
      <c r="J12" s="288">
        <v>132</v>
      </c>
      <c r="K12" s="289"/>
      <c r="L12" s="289">
        <f t="shared" si="0"/>
        <v>0</v>
      </c>
      <c r="M12" s="344"/>
      <c r="N12" s="275"/>
      <c r="O12" s="275"/>
      <c r="P12" s="275"/>
      <c r="Q12" s="275"/>
      <c r="R12" s="275"/>
      <c r="S12" s="275"/>
      <c r="T12" s="275"/>
    </row>
    <row r="13" spans="2:20" s="278" customFormat="1" ht="45" x14ac:dyDescent="0.2">
      <c r="B13" s="336">
        <v>2</v>
      </c>
      <c r="C13" s="333" t="s">
        <v>41</v>
      </c>
      <c r="D13" s="333" t="s">
        <v>42</v>
      </c>
      <c r="E13" s="333" t="s">
        <v>43</v>
      </c>
      <c r="F13" s="333" t="s">
        <v>40</v>
      </c>
      <c r="G13" s="333" t="s">
        <v>318</v>
      </c>
      <c r="H13" s="296" t="s">
        <v>142</v>
      </c>
      <c r="I13" s="296">
        <v>2</v>
      </c>
      <c r="J13" s="298">
        <v>14.67</v>
      </c>
      <c r="K13" s="301"/>
      <c r="L13" s="301">
        <f>K13*J13</f>
        <v>0</v>
      </c>
      <c r="M13" s="339">
        <f>SUM(L13:L16)</f>
        <v>0</v>
      </c>
      <c r="N13" s="275"/>
      <c r="O13" s="275"/>
      <c r="P13" s="275"/>
      <c r="Q13" s="275"/>
      <c r="R13" s="275"/>
      <c r="S13" s="275"/>
      <c r="T13" s="275"/>
    </row>
    <row r="14" spans="2:20" s="278" customFormat="1" ht="28.5" customHeight="1" x14ac:dyDescent="0.2">
      <c r="B14" s="337"/>
      <c r="C14" s="334"/>
      <c r="D14" s="334"/>
      <c r="E14" s="334"/>
      <c r="F14" s="334"/>
      <c r="G14" s="334"/>
      <c r="H14" s="271" t="s">
        <v>143</v>
      </c>
      <c r="I14" s="271">
        <v>1</v>
      </c>
      <c r="J14" s="277">
        <v>7.33</v>
      </c>
      <c r="K14" s="279"/>
      <c r="L14" s="279">
        <f t="shared" ref="L14:L60" si="1">K14*J14</f>
        <v>0</v>
      </c>
      <c r="M14" s="340"/>
      <c r="N14" s="275"/>
      <c r="O14" s="274"/>
      <c r="P14" s="275"/>
      <c r="Q14" s="275"/>
      <c r="R14" s="275"/>
      <c r="S14" s="275"/>
      <c r="T14" s="275"/>
    </row>
    <row r="15" spans="2:20" s="278" customFormat="1" ht="15" x14ac:dyDescent="0.2">
      <c r="B15" s="337"/>
      <c r="C15" s="334"/>
      <c r="D15" s="334"/>
      <c r="E15" s="334"/>
      <c r="F15" s="334"/>
      <c r="G15" s="334"/>
      <c r="H15" s="271" t="s">
        <v>144</v>
      </c>
      <c r="I15" s="271">
        <v>2</v>
      </c>
      <c r="J15" s="277">
        <v>14.67</v>
      </c>
      <c r="K15" s="279"/>
      <c r="L15" s="279">
        <f t="shared" si="1"/>
        <v>0</v>
      </c>
      <c r="M15" s="340"/>
      <c r="N15" s="275"/>
      <c r="O15" s="275"/>
      <c r="P15" s="275"/>
      <c r="Q15" s="275"/>
      <c r="R15" s="275"/>
      <c r="S15" s="275"/>
      <c r="T15" s="275"/>
    </row>
    <row r="16" spans="2:20" s="278" customFormat="1" ht="30.75" thickBot="1" x14ac:dyDescent="0.25">
      <c r="B16" s="338"/>
      <c r="C16" s="335"/>
      <c r="D16" s="335"/>
      <c r="E16" s="335"/>
      <c r="F16" s="335"/>
      <c r="G16" s="335"/>
      <c r="H16" s="290" t="s">
        <v>145</v>
      </c>
      <c r="I16" s="290">
        <v>18</v>
      </c>
      <c r="J16" s="288">
        <v>132</v>
      </c>
      <c r="K16" s="287"/>
      <c r="L16" s="287">
        <f t="shared" si="1"/>
        <v>0</v>
      </c>
      <c r="M16" s="341"/>
      <c r="N16" s="275"/>
      <c r="O16" s="275"/>
      <c r="P16" s="275"/>
      <c r="Q16" s="275"/>
      <c r="R16" s="275"/>
      <c r="S16" s="275"/>
      <c r="T16" s="275"/>
    </row>
    <row r="17" spans="2:20" s="278" customFormat="1" ht="45" x14ac:dyDescent="0.2">
      <c r="B17" s="336">
        <v>3</v>
      </c>
      <c r="C17" s="333" t="s">
        <v>44</v>
      </c>
      <c r="D17" s="333" t="s">
        <v>42</v>
      </c>
      <c r="E17" s="333">
        <v>21</v>
      </c>
      <c r="F17" s="333" t="s">
        <v>40</v>
      </c>
      <c r="G17" s="333" t="s">
        <v>318</v>
      </c>
      <c r="H17" s="296" t="s">
        <v>142</v>
      </c>
      <c r="I17" s="296">
        <v>2</v>
      </c>
      <c r="J17" s="298">
        <v>14.67</v>
      </c>
      <c r="K17" s="301"/>
      <c r="L17" s="301">
        <f>K17*J17</f>
        <v>0</v>
      </c>
      <c r="M17" s="339">
        <f>SUM(L17:L20)</f>
        <v>0</v>
      </c>
      <c r="N17" s="275"/>
      <c r="O17" s="275"/>
      <c r="P17" s="275"/>
      <c r="Q17" s="275"/>
      <c r="R17" s="275"/>
      <c r="S17" s="275"/>
      <c r="T17" s="275"/>
    </row>
    <row r="18" spans="2:20" s="278" customFormat="1" ht="28.5" customHeight="1" x14ac:dyDescent="0.2">
      <c r="B18" s="337"/>
      <c r="C18" s="334"/>
      <c r="D18" s="334"/>
      <c r="E18" s="334"/>
      <c r="F18" s="334"/>
      <c r="G18" s="334"/>
      <c r="H18" s="271" t="s">
        <v>143</v>
      </c>
      <c r="I18" s="271">
        <v>1</v>
      </c>
      <c r="J18" s="277">
        <v>7.33</v>
      </c>
      <c r="K18" s="279"/>
      <c r="L18" s="279">
        <f t="shared" si="1"/>
        <v>0</v>
      </c>
      <c r="M18" s="340"/>
      <c r="N18" s="275"/>
      <c r="O18" s="274"/>
      <c r="P18" s="275"/>
      <c r="Q18" s="275"/>
      <c r="R18" s="275"/>
      <c r="S18" s="275"/>
      <c r="T18" s="275"/>
    </row>
    <row r="19" spans="2:20" s="278" customFormat="1" ht="15" x14ac:dyDescent="0.2">
      <c r="B19" s="337"/>
      <c r="C19" s="334"/>
      <c r="D19" s="334"/>
      <c r="E19" s="334"/>
      <c r="F19" s="334"/>
      <c r="G19" s="334"/>
      <c r="H19" s="271" t="s">
        <v>144</v>
      </c>
      <c r="I19" s="271">
        <v>2</v>
      </c>
      <c r="J19" s="277">
        <v>14.67</v>
      </c>
      <c r="K19" s="279"/>
      <c r="L19" s="279">
        <f t="shared" si="1"/>
        <v>0</v>
      </c>
      <c r="M19" s="340"/>
      <c r="N19" s="275"/>
      <c r="O19" s="275"/>
      <c r="P19" s="275"/>
      <c r="Q19" s="275"/>
      <c r="R19" s="275"/>
      <c r="S19" s="275"/>
      <c r="T19" s="275"/>
    </row>
    <row r="20" spans="2:20" s="278" customFormat="1" ht="30.75" thickBot="1" x14ac:dyDescent="0.25">
      <c r="B20" s="338"/>
      <c r="C20" s="335"/>
      <c r="D20" s="335"/>
      <c r="E20" s="335"/>
      <c r="F20" s="335"/>
      <c r="G20" s="335"/>
      <c r="H20" s="290" t="s">
        <v>145</v>
      </c>
      <c r="I20" s="290">
        <v>18</v>
      </c>
      <c r="J20" s="288">
        <v>132</v>
      </c>
      <c r="K20" s="287"/>
      <c r="L20" s="287">
        <f t="shared" si="1"/>
        <v>0</v>
      </c>
      <c r="M20" s="341"/>
      <c r="N20" s="275"/>
      <c r="O20" s="275"/>
      <c r="P20" s="275"/>
      <c r="Q20" s="275"/>
      <c r="R20" s="275"/>
      <c r="S20" s="275"/>
      <c r="T20" s="275"/>
    </row>
    <row r="21" spans="2:20" s="278" customFormat="1" ht="45" x14ac:dyDescent="0.2">
      <c r="B21" s="336">
        <v>4</v>
      </c>
      <c r="C21" s="333" t="s">
        <v>45</v>
      </c>
      <c r="D21" s="333" t="s">
        <v>46</v>
      </c>
      <c r="E21" s="333">
        <v>1</v>
      </c>
      <c r="F21" s="333" t="s">
        <v>40</v>
      </c>
      <c r="G21" s="333" t="s">
        <v>318</v>
      </c>
      <c r="H21" s="296" t="s">
        <v>142</v>
      </c>
      <c r="I21" s="296">
        <v>2</v>
      </c>
      <c r="J21" s="298">
        <v>14.67</v>
      </c>
      <c r="K21" s="301"/>
      <c r="L21" s="301">
        <f t="shared" si="1"/>
        <v>0</v>
      </c>
      <c r="M21" s="339">
        <f>SUM(L21:L24)</f>
        <v>0</v>
      </c>
      <c r="N21" s="275"/>
      <c r="O21" s="275"/>
      <c r="P21" s="275"/>
      <c r="Q21" s="275"/>
      <c r="R21" s="275"/>
      <c r="S21" s="275"/>
      <c r="T21" s="275"/>
    </row>
    <row r="22" spans="2:20" s="278" customFormat="1" ht="28.5" customHeight="1" x14ac:dyDescent="0.2">
      <c r="B22" s="337"/>
      <c r="C22" s="334"/>
      <c r="D22" s="334"/>
      <c r="E22" s="334"/>
      <c r="F22" s="334"/>
      <c r="G22" s="334"/>
      <c r="H22" s="271" t="s">
        <v>143</v>
      </c>
      <c r="I22" s="271">
        <v>1</v>
      </c>
      <c r="J22" s="277">
        <v>7.33</v>
      </c>
      <c r="K22" s="279"/>
      <c r="L22" s="279">
        <f t="shared" si="1"/>
        <v>0</v>
      </c>
      <c r="M22" s="340"/>
      <c r="N22" s="275"/>
      <c r="O22" s="274"/>
      <c r="P22" s="275"/>
      <c r="Q22" s="275"/>
      <c r="R22" s="275"/>
      <c r="S22" s="275"/>
      <c r="T22" s="275"/>
    </row>
    <row r="23" spans="2:20" s="278" customFormat="1" ht="15" x14ac:dyDescent="0.2">
      <c r="B23" s="337"/>
      <c r="C23" s="334"/>
      <c r="D23" s="334"/>
      <c r="E23" s="334"/>
      <c r="F23" s="334"/>
      <c r="G23" s="334"/>
      <c r="H23" s="271" t="s">
        <v>144</v>
      </c>
      <c r="I23" s="271">
        <v>2</v>
      </c>
      <c r="J23" s="277">
        <v>14.67</v>
      </c>
      <c r="K23" s="279"/>
      <c r="L23" s="279">
        <f t="shared" si="1"/>
        <v>0</v>
      </c>
      <c r="M23" s="340"/>
      <c r="N23" s="275"/>
      <c r="O23" s="275"/>
      <c r="P23" s="275"/>
      <c r="Q23" s="275"/>
      <c r="R23" s="275"/>
      <c r="S23" s="275"/>
      <c r="T23" s="275"/>
    </row>
    <row r="24" spans="2:20" s="278" customFormat="1" ht="30.75" thickBot="1" x14ac:dyDescent="0.25">
      <c r="B24" s="338"/>
      <c r="C24" s="335"/>
      <c r="D24" s="335"/>
      <c r="E24" s="335"/>
      <c r="F24" s="335"/>
      <c r="G24" s="335"/>
      <c r="H24" s="290" t="s">
        <v>145</v>
      </c>
      <c r="I24" s="290">
        <v>18</v>
      </c>
      <c r="J24" s="288">
        <v>132</v>
      </c>
      <c r="K24" s="287"/>
      <c r="L24" s="287">
        <f t="shared" si="1"/>
        <v>0</v>
      </c>
      <c r="M24" s="341"/>
      <c r="N24" s="275"/>
      <c r="O24" s="275"/>
      <c r="P24" s="275"/>
      <c r="Q24" s="275"/>
      <c r="R24" s="275"/>
      <c r="S24" s="275"/>
      <c r="T24" s="275"/>
    </row>
    <row r="25" spans="2:20" s="278" customFormat="1" ht="45" x14ac:dyDescent="0.2">
      <c r="B25" s="336">
        <v>5</v>
      </c>
      <c r="C25" s="333" t="s">
        <v>47</v>
      </c>
      <c r="D25" s="333" t="s">
        <v>48</v>
      </c>
      <c r="E25" s="333" t="s">
        <v>43</v>
      </c>
      <c r="F25" s="333" t="s">
        <v>40</v>
      </c>
      <c r="G25" s="333" t="s">
        <v>318</v>
      </c>
      <c r="H25" s="296" t="s">
        <v>142</v>
      </c>
      <c r="I25" s="296">
        <v>2</v>
      </c>
      <c r="J25" s="298">
        <v>14.67</v>
      </c>
      <c r="K25" s="301"/>
      <c r="L25" s="301">
        <f t="shared" si="1"/>
        <v>0</v>
      </c>
      <c r="M25" s="339">
        <f>SUM(L25:L28)</f>
        <v>0</v>
      </c>
      <c r="N25" s="275"/>
      <c r="O25" s="275"/>
      <c r="P25" s="275"/>
      <c r="Q25" s="275"/>
      <c r="R25" s="275"/>
      <c r="S25" s="275"/>
      <c r="T25" s="275"/>
    </row>
    <row r="26" spans="2:20" s="278" customFormat="1" ht="28.5" customHeight="1" x14ac:dyDescent="0.2">
      <c r="B26" s="337"/>
      <c r="C26" s="334"/>
      <c r="D26" s="334"/>
      <c r="E26" s="334"/>
      <c r="F26" s="334"/>
      <c r="G26" s="334"/>
      <c r="H26" s="271" t="s">
        <v>143</v>
      </c>
      <c r="I26" s="271">
        <v>1</v>
      </c>
      <c r="J26" s="277">
        <v>7.33</v>
      </c>
      <c r="K26" s="279"/>
      <c r="L26" s="279">
        <f t="shared" si="1"/>
        <v>0</v>
      </c>
      <c r="M26" s="340"/>
      <c r="N26" s="275"/>
      <c r="O26" s="274"/>
      <c r="P26" s="275"/>
      <c r="Q26" s="275"/>
      <c r="R26" s="275"/>
      <c r="S26" s="275"/>
      <c r="T26" s="275"/>
    </row>
    <row r="27" spans="2:20" s="278" customFormat="1" ht="15" x14ac:dyDescent="0.2">
      <c r="B27" s="337"/>
      <c r="C27" s="334"/>
      <c r="D27" s="334"/>
      <c r="E27" s="334"/>
      <c r="F27" s="334"/>
      <c r="G27" s="334"/>
      <c r="H27" s="271" t="s">
        <v>144</v>
      </c>
      <c r="I27" s="271">
        <v>2</v>
      </c>
      <c r="J27" s="277">
        <v>14.67</v>
      </c>
      <c r="K27" s="279"/>
      <c r="L27" s="279">
        <f t="shared" si="1"/>
        <v>0</v>
      </c>
      <c r="M27" s="340"/>
      <c r="N27" s="275"/>
      <c r="O27" s="275"/>
      <c r="P27" s="275"/>
      <c r="Q27" s="275"/>
      <c r="R27" s="275"/>
      <c r="S27" s="275"/>
      <c r="T27" s="275"/>
    </row>
    <row r="28" spans="2:20" s="278" customFormat="1" ht="30.75" thickBot="1" x14ac:dyDescent="0.25">
      <c r="B28" s="338"/>
      <c r="C28" s="335"/>
      <c r="D28" s="335"/>
      <c r="E28" s="335"/>
      <c r="F28" s="335"/>
      <c r="G28" s="335"/>
      <c r="H28" s="290" t="s">
        <v>145</v>
      </c>
      <c r="I28" s="290">
        <v>18</v>
      </c>
      <c r="J28" s="288">
        <v>132</v>
      </c>
      <c r="K28" s="287"/>
      <c r="L28" s="287">
        <f t="shared" si="1"/>
        <v>0</v>
      </c>
      <c r="M28" s="341"/>
      <c r="N28" s="275"/>
      <c r="O28" s="275"/>
      <c r="P28" s="275"/>
      <c r="Q28" s="275"/>
      <c r="R28" s="275"/>
      <c r="S28" s="275"/>
      <c r="T28" s="275"/>
    </row>
    <row r="29" spans="2:20" s="278" customFormat="1" ht="45" x14ac:dyDescent="0.2">
      <c r="B29" s="336">
        <v>6</v>
      </c>
      <c r="C29" s="333" t="s">
        <v>49</v>
      </c>
      <c r="D29" s="333" t="s">
        <v>48</v>
      </c>
      <c r="E29" s="333">
        <v>12</v>
      </c>
      <c r="F29" s="333" t="s">
        <v>40</v>
      </c>
      <c r="G29" s="333" t="s">
        <v>318</v>
      </c>
      <c r="H29" s="296" t="s">
        <v>142</v>
      </c>
      <c r="I29" s="296">
        <v>2</v>
      </c>
      <c r="J29" s="298">
        <v>14.67</v>
      </c>
      <c r="K29" s="301"/>
      <c r="L29" s="301">
        <f t="shared" si="1"/>
        <v>0</v>
      </c>
      <c r="M29" s="339">
        <f>SUM(L29:L32)</f>
        <v>0</v>
      </c>
      <c r="N29" s="275"/>
      <c r="O29" s="275"/>
      <c r="P29" s="275"/>
      <c r="Q29" s="275"/>
      <c r="R29" s="275"/>
      <c r="S29" s="275"/>
      <c r="T29" s="275"/>
    </row>
    <row r="30" spans="2:20" s="278" customFormat="1" ht="28.5" customHeight="1" x14ac:dyDescent="0.2">
      <c r="B30" s="337"/>
      <c r="C30" s="334"/>
      <c r="D30" s="334"/>
      <c r="E30" s="334"/>
      <c r="F30" s="334"/>
      <c r="G30" s="334"/>
      <c r="H30" s="271" t="s">
        <v>143</v>
      </c>
      <c r="I30" s="271">
        <v>1</v>
      </c>
      <c r="J30" s="277">
        <v>7.33</v>
      </c>
      <c r="K30" s="279"/>
      <c r="L30" s="279">
        <f t="shared" si="1"/>
        <v>0</v>
      </c>
      <c r="M30" s="340"/>
      <c r="N30" s="275"/>
      <c r="O30" s="274"/>
      <c r="P30" s="275"/>
      <c r="Q30" s="275"/>
      <c r="R30" s="275"/>
      <c r="S30" s="275"/>
      <c r="T30" s="275"/>
    </row>
    <row r="31" spans="2:20" s="278" customFormat="1" ht="15" x14ac:dyDescent="0.2">
      <c r="B31" s="337"/>
      <c r="C31" s="334"/>
      <c r="D31" s="334"/>
      <c r="E31" s="334"/>
      <c r="F31" s="334"/>
      <c r="G31" s="334"/>
      <c r="H31" s="271" t="s">
        <v>144</v>
      </c>
      <c r="I31" s="271">
        <v>2</v>
      </c>
      <c r="J31" s="277">
        <v>14.67</v>
      </c>
      <c r="K31" s="279"/>
      <c r="L31" s="279">
        <f t="shared" si="1"/>
        <v>0</v>
      </c>
      <c r="M31" s="340"/>
      <c r="N31" s="275"/>
      <c r="O31" s="275"/>
      <c r="P31" s="275"/>
      <c r="Q31" s="275"/>
      <c r="R31" s="275"/>
      <c r="S31" s="275"/>
      <c r="T31" s="275"/>
    </row>
    <row r="32" spans="2:20" s="278" customFormat="1" ht="30.75" thickBot="1" x14ac:dyDescent="0.25">
      <c r="B32" s="338"/>
      <c r="C32" s="335"/>
      <c r="D32" s="335"/>
      <c r="E32" s="335"/>
      <c r="F32" s="335"/>
      <c r="G32" s="335"/>
      <c r="H32" s="290" t="s">
        <v>145</v>
      </c>
      <c r="I32" s="290">
        <v>18</v>
      </c>
      <c r="J32" s="288">
        <v>132</v>
      </c>
      <c r="K32" s="287"/>
      <c r="L32" s="287">
        <f t="shared" si="1"/>
        <v>0</v>
      </c>
      <c r="M32" s="341"/>
      <c r="N32" s="275"/>
      <c r="O32" s="275"/>
      <c r="P32" s="275"/>
      <c r="Q32" s="275"/>
      <c r="R32" s="275"/>
      <c r="S32" s="275"/>
      <c r="T32" s="275"/>
    </row>
    <row r="33" spans="2:20" s="278" customFormat="1" ht="45" x14ac:dyDescent="0.2">
      <c r="B33" s="337">
        <v>7</v>
      </c>
      <c r="C33" s="334" t="s">
        <v>50</v>
      </c>
      <c r="D33" s="334" t="s">
        <v>48</v>
      </c>
      <c r="E33" s="334">
        <v>29</v>
      </c>
      <c r="F33" s="334" t="s">
        <v>40</v>
      </c>
      <c r="G33" s="334" t="s">
        <v>318</v>
      </c>
      <c r="H33" s="284" t="s">
        <v>142</v>
      </c>
      <c r="I33" s="284">
        <v>2</v>
      </c>
      <c r="J33" s="297">
        <v>14.67</v>
      </c>
      <c r="K33" s="285"/>
      <c r="L33" s="285">
        <f t="shared" si="1"/>
        <v>0</v>
      </c>
      <c r="M33" s="340">
        <f>SUM(L33:L36)</f>
        <v>0</v>
      </c>
      <c r="N33" s="275"/>
      <c r="O33" s="275"/>
      <c r="P33" s="275"/>
      <c r="Q33" s="275"/>
      <c r="R33" s="275"/>
      <c r="S33" s="275"/>
      <c r="T33" s="275"/>
    </row>
    <row r="34" spans="2:20" s="278" customFormat="1" ht="28.5" customHeight="1" x14ac:dyDescent="0.2">
      <c r="B34" s="337"/>
      <c r="C34" s="334"/>
      <c r="D34" s="334"/>
      <c r="E34" s="334"/>
      <c r="F34" s="334"/>
      <c r="G34" s="334"/>
      <c r="H34" s="271" t="s">
        <v>143</v>
      </c>
      <c r="I34" s="271">
        <v>1</v>
      </c>
      <c r="J34" s="277">
        <v>7.33</v>
      </c>
      <c r="K34" s="279"/>
      <c r="L34" s="279">
        <f t="shared" si="1"/>
        <v>0</v>
      </c>
      <c r="M34" s="340"/>
      <c r="N34" s="275"/>
      <c r="O34" s="274"/>
      <c r="P34" s="275"/>
      <c r="Q34" s="275"/>
      <c r="R34" s="275"/>
      <c r="S34" s="275"/>
      <c r="T34" s="275"/>
    </row>
    <row r="35" spans="2:20" s="278" customFormat="1" ht="15" x14ac:dyDescent="0.2">
      <c r="B35" s="337"/>
      <c r="C35" s="334"/>
      <c r="D35" s="334"/>
      <c r="E35" s="334"/>
      <c r="F35" s="334"/>
      <c r="G35" s="334"/>
      <c r="H35" s="271" t="s">
        <v>144</v>
      </c>
      <c r="I35" s="271">
        <v>2</v>
      </c>
      <c r="J35" s="277">
        <v>14.67</v>
      </c>
      <c r="K35" s="279"/>
      <c r="L35" s="279">
        <f t="shared" si="1"/>
        <v>0</v>
      </c>
      <c r="M35" s="340"/>
      <c r="N35" s="275"/>
      <c r="O35" s="275"/>
      <c r="P35" s="275"/>
      <c r="Q35" s="275"/>
      <c r="R35" s="275"/>
      <c r="S35" s="275"/>
      <c r="T35" s="275"/>
    </row>
    <row r="36" spans="2:20" s="278" customFormat="1" ht="30.75" thickBot="1" x14ac:dyDescent="0.25">
      <c r="B36" s="338"/>
      <c r="C36" s="335"/>
      <c r="D36" s="335"/>
      <c r="E36" s="335"/>
      <c r="F36" s="335"/>
      <c r="G36" s="335"/>
      <c r="H36" s="290" t="s">
        <v>145</v>
      </c>
      <c r="I36" s="290">
        <v>18</v>
      </c>
      <c r="J36" s="288">
        <v>132</v>
      </c>
      <c r="K36" s="287"/>
      <c r="L36" s="287">
        <f t="shared" si="1"/>
        <v>0</v>
      </c>
      <c r="M36" s="341"/>
      <c r="N36" s="275"/>
      <c r="O36" s="275"/>
      <c r="P36" s="275"/>
      <c r="Q36" s="275"/>
      <c r="R36" s="275"/>
      <c r="S36" s="275"/>
      <c r="T36" s="275"/>
    </row>
    <row r="37" spans="2:20" s="278" customFormat="1" ht="45" x14ac:dyDescent="0.2">
      <c r="B37" s="337">
        <v>8</v>
      </c>
      <c r="C37" s="334" t="s">
        <v>51</v>
      </c>
      <c r="D37" s="334" t="s">
        <v>52</v>
      </c>
      <c r="E37" s="334">
        <v>7</v>
      </c>
      <c r="F37" s="334" t="s">
        <v>40</v>
      </c>
      <c r="G37" s="334" t="s">
        <v>318</v>
      </c>
      <c r="H37" s="284" t="s">
        <v>142</v>
      </c>
      <c r="I37" s="284">
        <v>2</v>
      </c>
      <c r="J37" s="297">
        <v>14.67</v>
      </c>
      <c r="K37" s="285"/>
      <c r="L37" s="285">
        <f t="shared" si="1"/>
        <v>0</v>
      </c>
      <c r="M37" s="340">
        <f t="shared" ref="M37" si="2">SUM(L37:L40)</f>
        <v>0</v>
      </c>
      <c r="N37" s="275"/>
      <c r="O37" s="275"/>
      <c r="P37" s="275"/>
      <c r="Q37" s="275"/>
      <c r="R37" s="275"/>
      <c r="S37" s="275"/>
      <c r="T37" s="275"/>
    </row>
    <row r="38" spans="2:20" s="278" customFormat="1" ht="28.5" customHeight="1" x14ac:dyDescent="0.2">
      <c r="B38" s="337"/>
      <c r="C38" s="334"/>
      <c r="D38" s="334"/>
      <c r="E38" s="334"/>
      <c r="F38" s="334"/>
      <c r="G38" s="334"/>
      <c r="H38" s="271" t="s">
        <v>143</v>
      </c>
      <c r="I38" s="271">
        <v>1</v>
      </c>
      <c r="J38" s="277">
        <v>7.33</v>
      </c>
      <c r="K38" s="279"/>
      <c r="L38" s="279">
        <f t="shared" si="1"/>
        <v>0</v>
      </c>
      <c r="M38" s="340"/>
      <c r="N38" s="275"/>
      <c r="O38" s="274"/>
      <c r="P38" s="275"/>
      <c r="Q38" s="275"/>
      <c r="R38" s="275"/>
      <c r="S38" s="275"/>
      <c r="T38" s="275"/>
    </row>
    <row r="39" spans="2:20" s="278" customFormat="1" ht="15" x14ac:dyDescent="0.2">
      <c r="B39" s="337"/>
      <c r="C39" s="334"/>
      <c r="D39" s="334"/>
      <c r="E39" s="334"/>
      <c r="F39" s="334"/>
      <c r="G39" s="334"/>
      <c r="H39" s="271" t="s">
        <v>144</v>
      </c>
      <c r="I39" s="271">
        <v>2</v>
      </c>
      <c r="J39" s="277">
        <v>14.67</v>
      </c>
      <c r="K39" s="279"/>
      <c r="L39" s="279">
        <f t="shared" si="1"/>
        <v>0</v>
      </c>
      <c r="M39" s="340"/>
      <c r="N39" s="275"/>
      <c r="O39" s="275"/>
      <c r="P39" s="275"/>
      <c r="Q39" s="275"/>
      <c r="R39" s="275"/>
      <c r="S39" s="275"/>
      <c r="T39" s="275"/>
    </row>
    <row r="40" spans="2:20" s="278" customFormat="1" ht="30.75" thickBot="1" x14ac:dyDescent="0.25">
      <c r="B40" s="337"/>
      <c r="C40" s="334"/>
      <c r="D40" s="334"/>
      <c r="E40" s="334"/>
      <c r="F40" s="334"/>
      <c r="G40" s="334"/>
      <c r="H40" s="282" t="s">
        <v>145</v>
      </c>
      <c r="I40" s="282">
        <v>18</v>
      </c>
      <c r="J40" s="286">
        <v>132</v>
      </c>
      <c r="K40" s="283"/>
      <c r="L40" s="283">
        <f t="shared" si="1"/>
        <v>0</v>
      </c>
      <c r="M40" s="340"/>
      <c r="N40" s="275"/>
      <c r="O40" s="275"/>
      <c r="P40" s="275"/>
      <c r="Q40" s="275"/>
      <c r="R40" s="275"/>
      <c r="S40" s="275"/>
      <c r="T40" s="275"/>
    </row>
    <row r="41" spans="2:20" s="278" customFormat="1" ht="45" x14ac:dyDescent="0.2">
      <c r="B41" s="336">
        <v>9</v>
      </c>
      <c r="C41" s="333" t="s">
        <v>53</v>
      </c>
      <c r="D41" s="333" t="s">
        <v>54</v>
      </c>
      <c r="E41" s="333">
        <v>12</v>
      </c>
      <c r="F41" s="333" t="s">
        <v>40</v>
      </c>
      <c r="G41" s="333" t="s">
        <v>318</v>
      </c>
      <c r="H41" s="296" t="s">
        <v>142</v>
      </c>
      <c r="I41" s="296">
        <v>2</v>
      </c>
      <c r="J41" s="298">
        <v>14.67</v>
      </c>
      <c r="K41" s="301"/>
      <c r="L41" s="301">
        <f t="shared" si="1"/>
        <v>0</v>
      </c>
      <c r="M41" s="339">
        <f t="shared" ref="M41" si="3">SUM(L41:L44)</f>
        <v>0</v>
      </c>
      <c r="N41" s="275"/>
      <c r="O41" s="275"/>
      <c r="P41" s="275"/>
      <c r="Q41" s="275"/>
      <c r="R41" s="275"/>
      <c r="S41" s="275"/>
      <c r="T41" s="275"/>
    </row>
    <row r="42" spans="2:20" s="278" customFormat="1" ht="28.5" customHeight="1" x14ac:dyDescent="0.2">
      <c r="B42" s="337"/>
      <c r="C42" s="334"/>
      <c r="D42" s="334"/>
      <c r="E42" s="334"/>
      <c r="F42" s="334"/>
      <c r="G42" s="334"/>
      <c r="H42" s="271" t="s">
        <v>143</v>
      </c>
      <c r="I42" s="271">
        <v>1</v>
      </c>
      <c r="J42" s="277">
        <v>7.33</v>
      </c>
      <c r="K42" s="279"/>
      <c r="L42" s="279">
        <f t="shared" si="1"/>
        <v>0</v>
      </c>
      <c r="M42" s="340"/>
      <c r="N42" s="275"/>
      <c r="O42" s="274"/>
      <c r="P42" s="275"/>
      <c r="Q42" s="275"/>
      <c r="R42" s="275"/>
      <c r="S42" s="275"/>
      <c r="T42" s="275"/>
    </row>
    <row r="43" spans="2:20" s="278" customFormat="1" ht="15" x14ac:dyDescent="0.2">
      <c r="B43" s="337"/>
      <c r="C43" s="334"/>
      <c r="D43" s="334"/>
      <c r="E43" s="334"/>
      <c r="F43" s="334"/>
      <c r="G43" s="334"/>
      <c r="H43" s="271" t="s">
        <v>144</v>
      </c>
      <c r="I43" s="271">
        <v>2</v>
      </c>
      <c r="J43" s="277">
        <v>14.67</v>
      </c>
      <c r="K43" s="279"/>
      <c r="L43" s="279">
        <f t="shared" si="1"/>
        <v>0</v>
      </c>
      <c r="M43" s="340"/>
      <c r="N43" s="275"/>
      <c r="O43" s="275"/>
      <c r="P43" s="275"/>
      <c r="Q43" s="275"/>
      <c r="R43" s="275"/>
      <c r="S43" s="275"/>
      <c r="T43" s="275"/>
    </row>
    <row r="44" spans="2:20" s="278" customFormat="1" ht="30.75" thickBot="1" x14ac:dyDescent="0.25">
      <c r="B44" s="338"/>
      <c r="C44" s="335"/>
      <c r="D44" s="335"/>
      <c r="E44" s="335"/>
      <c r="F44" s="335"/>
      <c r="G44" s="335"/>
      <c r="H44" s="290" t="s">
        <v>145</v>
      </c>
      <c r="I44" s="290">
        <v>18</v>
      </c>
      <c r="J44" s="288">
        <v>132</v>
      </c>
      <c r="K44" s="287"/>
      <c r="L44" s="287">
        <f t="shared" si="1"/>
        <v>0</v>
      </c>
      <c r="M44" s="341"/>
      <c r="N44" s="275"/>
      <c r="O44" s="275"/>
      <c r="P44" s="275"/>
      <c r="Q44" s="275"/>
      <c r="R44" s="275"/>
      <c r="S44" s="275"/>
      <c r="T44" s="275"/>
    </row>
    <row r="45" spans="2:20" s="278" customFormat="1" ht="45" x14ac:dyDescent="0.2">
      <c r="B45" s="337">
        <v>10</v>
      </c>
      <c r="C45" s="334" t="s">
        <v>55</v>
      </c>
      <c r="D45" s="334" t="s">
        <v>56</v>
      </c>
      <c r="E45" s="334">
        <v>2</v>
      </c>
      <c r="F45" s="334" t="s">
        <v>40</v>
      </c>
      <c r="G45" s="334" t="s">
        <v>318</v>
      </c>
      <c r="H45" s="284" t="s">
        <v>142</v>
      </c>
      <c r="I45" s="284">
        <v>2</v>
      </c>
      <c r="J45" s="297">
        <v>14.67</v>
      </c>
      <c r="K45" s="285"/>
      <c r="L45" s="285">
        <f t="shared" si="1"/>
        <v>0</v>
      </c>
      <c r="M45" s="340">
        <f t="shared" ref="M45" si="4">SUM(L45:L48)</f>
        <v>0</v>
      </c>
      <c r="N45" s="275"/>
      <c r="O45" s="275"/>
      <c r="P45" s="275"/>
      <c r="Q45" s="275"/>
      <c r="R45" s="275"/>
      <c r="S45" s="275"/>
      <c r="T45" s="275"/>
    </row>
    <row r="46" spans="2:20" s="278" customFormat="1" ht="28.5" customHeight="1" x14ac:dyDescent="0.2">
      <c r="B46" s="337"/>
      <c r="C46" s="334"/>
      <c r="D46" s="334"/>
      <c r="E46" s="334"/>
      <c r="F46" s="334"/>
      <c r="G46" s="334"/>
      <c r="H46" s="271" t="s">
        <v>143</v>
      </c>
      <c r="I46" s="271">
        <v>1</v>
      </c>
      <c r="J46" s="277">
        <v>7.33</v>
      </c>
      <c r="K46" s="279"/>
      <c r="L46" s="279">
        <f t="shared" si="1"/>
        <v>0</v>
      </c>
      <c r="M46" s="340"/>
      <c r="N46" s="275"/>
      <c r="O46" s="274"/>
      <c r="P46" s="275"/>
      <c r="Q46" s="275"/>
      <c r="R46" s="275"/>
      <c r="S46" s="275"/>
      <c r="T46" s="275"/>
    </row>
    <row r="47" spans="2:20" s="278" customFormat="1" ht="15" x14ac:dyDescent="0.2">
      <c r="B47" s="337"/>
      <c r="C47" s="334"/>
      <c r="D47" s="334"/>
      <c r="E47" s="334"/>
      <c r="F47" s="334"/>
      <c r="G47" s="334"/>
      <c r="H47" s="271" t="s">
        <v>144</v>
      </c>
      <c r="I47" s="271">
        <v>2</v>
      </c>
      <c r="J47" s="277">
        <v>14.67</v>
      </c>
      <c r="K47" s="279"/>
      <c r="L47" s="279">
        <f t="shared" si="1"/>
        <v>0</v>
      </c>
      <c r="M47" s="340"/>
      <c r="N47" s="275"/>
      <c r="O47" s="275"/>
      <c r="P47" s="275"/>
      <c r="Q47" s="275"/>
      <c r="R47" s="275"/>
      <c r="S47" s="275"/>
      <c r="T47" s="275"/>
    </row>
    <row r="48" spans="2:20" s="278" customFormat="1" ht="30.75" thickBot="1" x14ac:dyDescent="0.25">
      <c r="B48" s="337"/>
      <c r="C48" s="334"/>
      <c r="D48" s="334"/>
      <c r="E48" s="334"/>
      <c r="F48" s="334"/>
      <c r="G48" s="334"/>
      <c r="H48" s="282" t="s">
        <v>145</v>
      </c>
      <c r="I48" s="282">
        <v>18</v>
      </c>
      <c r="J48" s="286">
        <v>132</v>
      </c>
      <c r="K48" s="283"/>
      <c r="L48" s="283">
        <f t="shared" si="1"/>
        <v>0</v>
      </c>
      <c r="M48" s="340"/>
      <c r="N48" s="275"/>
      <c r="O48" s="275"/>
      <c r="P48" s="275"/>
      <c r="Q48" s="275"/>
      <c r="R48" s="275"/>
      <c r="S48" s="275"/>
      <c r="T48" s="275"/>
    </row>
    <row r="49" spans="2:20" s="278" customFormat="1" ht="45" x14ac:dyDescent="0.2">
      <c r="B49" s="336">
        <v>11</v>
      </c>
      <c r="C49" s="333" t="s">
        <v>130</v>
      </c>
      <c r="D49" s="333" t="s">
        <v>56</v>
      </c>
      <c r="E49" s="333">
        <v>20</v>
      </c>
      <c r="F49" s="333" t="s">
        <v>40</v>
      </c>
      <c r="G49" s="333" t="s">
        <v>318</v>
      </c>
      <c r="H49" s="296" t="s">
        <v>142</v>
      </c>
      <c r="I49" s="296">
        <v>2</v>
      </c>
      <c r="J49" s="298">
        <v>14.67</v>
      </c>
      <c r="K49" s="301"/>
      <c r="L49" s="301">
        <f t="shared" si="1"/>
        <v>0</v>
      </c>
      <c r="M49" s="339">
        <f t="shared" ref="M49:M57" si="5">SUM(L49:L52)</f>
        <v>0</v>
      </c>
      <c r="N49" s="275"/>
      <c r="O49" s="275"/>
      <c r="P49" s="275"/>
      <c r="Q49" s="275"/>
      <c r="R49" s="275"/>
      <c r="S49" s="275"/>
      <c r="T49" s="275"/>
    </row>
    <row r="50" spans="2:20" s="278" customFormat="1" ht="28.5" customHeight="1" x14ac:dyDescent="0.2">
      <c r="B50" s="337"/>
      <c r="C50" s="334"/>
      <c r="D50" s="334"/>
      <c r="E50" s="334"/>
      <c r="F50" s="334"/>
      <c r="G50" s="334"/>
      <c r="H50" s="271" t="s">
        <v>143</v>
      </c>
      <c r="I50" s="271">
        <v>1</v>
      </c>
      <c r="J50" s="277">
        <v>7.33</v>
      </c>
      <c r="K50" s="279"/>
      <c r="L50" s="279">
        <f t="shared" si="1"/>
        <v>0</v>
      </c>
      <c r="M50" s="340"/>
      <c r="N50" s="275"/>
      <c r="O50" s="274"/>
      <c r="P50" s="275"/>
      <c r="Q50" s="275"/>
      <c r="R50" s="275"/>
      <c r="S50" s="275"/>
      <c r="T50" s="275"/>
    </row>
    <row r="51" spans="2:20" s="278" customFormat="1" ht="15" x14ac:dyDescent="0.2">
      <c r="B51" s="337"/>
      <c r="C51" s="334"/>
      <c r="D51" s="334"/>
      <c r="E51" s="334"/>
      <c r="F51" s="334"/>
      <c r="G51" s="334"/>
      <c r="H51" s="271" t="s">
        <v>144</v>
      </c>
      <c r="I51" s="271">
        <v>2</v>
      </c>
      <c r="J51" s="277">
        <v>14.67</v>
      </c>
      <c r="K51" s="279"/>
      <c r="L51" s="279">
        <f t="shared" si="1"/>
        <v>0</v>
      </c>
      <c r="M51" s="340"/>
      <c r="N51" s="275"/>
      <c r="O51" s="275"/>
      <c r="P51" s="275"/>
      <c r="Q51" s="275"/>
      <c r="R51" s="275"/>
      <c r="S51" s="275"/>
      <c r="T51" s="275"/>
    </row>
    <row r="52" spans="2:20" s="278" customFormat="1" ht="30.75" thickBot="1" x14ac:dyDescent="0.25">
      <c r="B52" s="338"/>
      <c r="C52" s="335"/>
      <c r="D52" s="335"/>
      <c r="E52" s="335"/>
      <c r="F52" s="335"/>
      <c r="G52" s="335"/>
      <c r="H52" s="290" t="s">
        <v>145</v>
      </c>
      <c r="I52" s="290">
        <v>18</v>
      </c>
      <c r="J52" s="288">
        <v>132</v>
      </c>
      <c r="K52" s="287"/>
      <c r="L52" s="287">
        <f t="shared" si="1"/>
        <v>0</v>
      </c>
      <c r="M52" s="341"/>
      <c r="N52" s="275"/>
      <c r="O52" s="275"/>
      <c r="P52" s="275"/>
      <c r="Q52" s="275"/>
      <c r="R52" s="275"/>
      <c r="S52" s="275"/>
      <c r="T52" s="275"/>
    </row>
    <row r="53" spans="2:20" s="278" customFormat="1" ht="45" x14ac:dyDescent="0.2">
      <c r="B53" s="337">
        <v>12</v>
      </c>
      <c r="C53" s="334" t="s">
        <v>57</v>
      </c>
      <c r="D53" s="334" t="s">
        <v>56</v>
      </c>
      <c r="E53" s="334">
        <v>15</v>
      </c>
      <c r="F53" s="334" t="s">
        <v>40</v>
      </c>
      <c r="G53" s="334" t="s">
        <v>318</v>
      </c>
      <c r="H53" s="284" t="s">
        <v>142</v>
      </c>
      <c r="I53" s="284">
        <v>2</v>
      </c>
      <c r="J53" s="297">
        <v>14.67</v>
      </c>
      <c r="K53" s="285"/>
      <c r="L53" s="285">
        <f t="shared" si="1"/>
        <v>0</v>
      </c>
      <c r="M53" s="340">
        <f t="shared" si="5"/>
        <v>0</v>
      </c>
      <c r="N53" s="275"/>
      <c r="O53" s="275"/>
      <c r="P53" s="275"/>
      <c r="Q53" s="275"/>
      <c r="R53" s="275"/>
      <c r="S53" s="275"/>
      <c r="T53" s="275"/>
    </row>
    <row r="54" spans="2:20" s="278" customFormat="1" ht="28.5" customHeight="1" x14ac:dyDescent="0.2">
      <c r="B54" s="337"/>
      <c r="C54" s="334"/>
      <c r="D54" s="334"/>
      <c r="E54" s="334"/>
      <c r="F54" s="334"/>
      <c r="G54" s="334"/>
      <c r="H54" s="271" t="s">
        <v>143</v>
      </c>
      <c r="I54" s="271">
        <v>1</v>
      </c>
      <c r="J54" s="277">
        <v>7.33</v>
      </c>
      <c r="K54" s="279"/>
      <c r="L54" s="279">
        <f t="shared" si="1"/>
        <v>0</v>
      </c>
      <c r="M54" s="340"/>
      <c r="N54" s="275"/>
      <c r="O54" s="274"/>
      <c r="P54" s="275"/>
      <c r="Q54" s="275"/>
      <c r="R54" s="275"/>
      <c r="S54" s="275"/>
      <c r="T54" s="275"/>
    </row>
    <row r="55" spans="2:20" s="278" customFormat="1" ht="15" x14ac:dyDescent="0.2">
      <c r="B55" s="337"/>
      <c r="C55" s="334"/>
      <c r="D55" s="334"/>
      <c r="E55" s="334"/>
      <c r="F55" s="334"/>
      <c r="G55" s="334"/>
      <c r="H55" s="271" t="s">
        <v>144</v>
      </c>
      <c r="I55" s="271">
        <v>2</v>
      </c>
      <c r="J55" s="277">
        <v>14.67</v>
      </c>
      <c r="K55" s="279"/>
      <c r="L55" s="279">
        <f t="shared" si="1"/>
        <v>0</v>
      </c>
      <c r="M55" s="340"/>
      <c r="N55" s="275"/>
      <c r="O55" s="275"/>
      <c r="P55" s="275"/>
      <c r="Q55" s="275"/>
      <c r="R55" s="275"/>
      <c r="S55" s="275"/>
      <c r="T55" s="275"/>
    </row>
    <row r="56" spans="2:20" s="278" customFormat="1" ht="30.75" thickBot="1" x14ac:dyDescent="0.25">
      <c r="B56" s="337"/>
      <c r="C56" s="334"/>
      <c r="D56" s="334"/>
      <c r="E56" s="334"/>
      <c r="F56" s="334"/>
      <c r="G56" s="334"/>
      <c r="H56" s="282" t="s">
        <v>145</v>
      </c>
      <c r="I56" s="282">
        <v>18</v>
      </c>
      <c r="J56" s="286">
        <v>132</v>
      </c>
      <c r="K56" s="283"/>
      <c r="L56" s="283">
        <f t="shared" si="1"/>
        <v>0</v>
      </c>
      <c r="M56" s="340"/>
      <c r="N56" s="275"/>
      <c r="O56" s="275"/>
      <c r="P56" s="275"/>
      <c r="Q56" s="275"/>
      <c r="R56" s="275"/>
      <c r="S56" s="275"/>
      <c r="T56" s="275"/>
    </row>
    <row r="57" spans="2:20" s="278" customFormat="1" ht="45" x14ac:dyDescent="0.2">
      <c r="B57" s="336">
        <v>13</v>
      </c>
      <c r="C57" s="333" t="s">
        <v>58</v>
      </c>
      <c r="D57" s="333" t="s">
        <v>59</v>
      </c>
      <c r="E57" s="333">
        <v>25</v>
      </c>
      <c r="F57" s="333" t="s">
        <v>40</v>
      </c>
      <c r="G57" s="333" t="s">
        <v>318</v>
      </c>
      <c r="H57" s="296" t="s">
        <v>142</v>
      </c>
      <c r="I57" s="296">
        <v>2</v>
      </c>
      <c r="J57" s="298">
        <v>14.67</v>
      </c>
      <c r="K57" s="301"/>
      <c r="L57" s="301">
        <f t="shared" si="1"/>
        <v>0</v>
      </c>
      <c r="M57" s="339">
        <f t="shared" si="5"/>
        <v>0</v>
      </c>
      <c r="N57" s="275"/>
      <c r="O57" s="275"/>
      <c r="P57" s="275"/>
      <c r="Q57" s="275"/>
      <c r="R57" s="275"/>
      <c r="S57" s="275"/>
      <c r="T57" s="275"/>
    </row>
    <row r="58" spans="2:20" s="278" customFormat="1" ht="28.5" customHeight="1" x14ac:dyDescent="0.2">
      <c r="B58" s="337"/>
      <c r="C58" s="334"/>
      <c r="D58" s="334"/>
      <c r="E58" s="334"/>
      <c r="F58" s="334"/>
      <c r="G58" s="334"/>
      <c r="H58" s="271" t="s">
        <v>143</v>
      </c>
      <c r="I58" s="271">
        <v>1</v>
      </c>
      <c r="J58" s="277">
        <v>7.33</v>
      </c>
      <c r="K58" s="279"/>
      <c r="L58" s="279">
        <f t="shared" si="1"/>
        <v>0</v>
      </c>
      <c r="M58" s="340"/>
      <c r="N58" s="275"/>
      <c r="O58" s="274"/>
      <c r="P58" s="275"/>
      <c r="Q58" s="275"/>
      <c r="R58" s="275"/>
      <c r="S58" s="275"/>
      <c r="T58" s="275"/>
    </row>
    <row r="59" spans="2:20" s="278" customFormat="1" ht="15" x14ac:dyDescent="0.2">
      <c r="B59" s="337"/>
      <c r="C59" s="334"/>
      <c r="D59" s="334"/>
      <c r="E59" s="334"/>
      <c r="F59" s="334"/>
      <c r="G59" s="334"/>
      <c r="H59" s="271" t="s">
        <v>144</v>
      </c>
      <c r="I59" s="271">
        <v>2</v>
      </c>
      <c r="J59" s="277">
        <v>14.67</v>
      </c>
      <c r="K59" s="279"/>
      <c r="L59" s="279">
        <f t="shared" si="1"/>
        <v>0</v>
      </c>
      <c r="M59" s="340"/>
      <c r="N59" s="275"/>
      <c r="O59" s="275"/>
      <c r="P59" s="275"/>
      <c r="Q59" s="275"/>
      <c r="R59" s="275"/>
      <c r="S59" s="275"/>
      <c r="T59" s="275"/>
    </row>
    <row r="60" spans="2:20" s="278" customFormat="1" ht="30.75" thickBot="1" x14ac:dyDescent="0.25">
      <c r="B60" s="338"/>
      <c r="C60" s="335"/>
      <c r="D60" s="335"/>
      <c r="E60" s="335"/>
      <c r="F60" s="335"/>
      <c r="G60" s="335"/>
      <c r="H60" s="290" t="s">
        <v>145</v>
      </c>
      <c r="I60" s="290">
        <v>18</v>
      </c>
      <c r="J60" s="288">
        <v>132</v>
      </c>
      <c r="K60" s="287"/>
      <c r="L60" s="287">
        <f t="shared" si="1"/>
        <v>0</v>
      </c>
      <c r="M60" s="341"/>
      <c r="N60" s="275"/>
      <c r="O60" s="275"/>
      <c r="P60" s="275"/>
      <c r="Q60" s="275"/>
      <c r="R60" s="275"/>
      <c r="S60" s="275"/>
      <c r="T60" s="275"/>
    </row>
    <row r="61" spans="2:20" s="278" customFormat="1" ht="18" customHeight="1" x14ac:dyDescent="0.2">
      <c r="B61" s="265"/>
      <c r="C61" s="266"/>
      <c r="D61" s="266"/>
      <c r="E61" s="266"/>
      <c r="F61" s="266"/>
      <c r="G61" s="266"/>
      <c r="H61" s="266"/>
      <c r="I61" s="266"/>
      <c r="J61" s="267"/>
      <c r="K61" s="268"/>
      <c r="L61" s="268"/>
      <c r="M61" s="272"/>
      <c r="N61" s="275"/>
      <c r="O61" s="275"/>
      <c r="P61" s="275"/>
      <c r="Q61" s="275"/>
      <c r="R61" s="275"/>
      <c r="S61" s="275"/>
      <c r="T61" s="275"/>
    </row>
    <row r="62" spans="2:20" ht="13.5" thickBot="1" x14ac:dyDescent="0.25"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70"/>
      <c r="O62" s="270"/>
      <c r="P62" s="270"/>
      <c r="Q62" s="270"/>
      <c r="R62" s="270"/>
      <c r="S62" s="12"/>
      <c r="T62" s="12"/>
    </row>
    <row r="63" spans="2:20" ht="27.75" customHeight="1" thickBot="1" x14ac:dyDescent="0.25">
      <c r="B63" s="364" t="s">
        <v>60</v>
      </c>
      <c r="C63" s="365"/>
      <c r="D63" s="365"/>
      <c r="E63" s="365"/>
      <c r="F63" s="365"/>
      <c r="G63" s="365"/>
      <c r="H63" s="365"/>
      <c r="I63" s="365"/>
      <c r="J63" s="365"/>
      <c r="K63" s="361"/>
      <c r="L63" s="359">
        <f>SUM(M9:M60)</f>
        <v>0</v>
      </c>
      <c r="M63" s="361"/>
      <c r="N63" s="270"/>
      <c r="O63" s="270"/>
      <c r="P63" s="270"/>
      <c r="Q63" s="270"/>
      <c r="R63" s="270"/>
      <c r="S63" s="12"/>
      <c r="T63" s="12"/>
    </row>
    <row r="64" spans="2:20" x14ac:dyDescent="0.2"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70"/>
      <c r="O64" s="270"/>
      <c r="P64" s="270"/>
      <c r="Q64" s="270"/>
      <c r="R64" s="270"/>
      <c r="S64" s="12"/>
      <c r="T64" s="12"/>
    </row>
    <row r="65" spans="2:83" ht="34.5" customHeight="1" thickBot="1" x14ac:dyDescent="0.25"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69"/>
      <c r="O65" s="269"/>
      <c r="P65" s="269"/>
      <c r="Q65" s="269"/>
      <c r="R65" s="269"/>
    </row>
    <row r="66" spans="2:83" ht="45.75" customHeight="1" thickBot="1" x14ac:dyDescent="0.25">
      <c r="B66" s="353" t="s">
        <v>322</v>
      </c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5"/>
      <c r="N66" s="269"/>
      <c r="O66" s="269"/>
      <c r="P66" s="269"/>
      <c r="Q66" s="269"/>
      <c r="R66" s="269"/>
    </row>
    <row r="67" spans="2:83" ht="15.75" thickBot="1" x14ac:dyDescent="0.3">
      <c r="B67" s="371"/>
      <c r="C67" s="372"/>
      <c r="D67" s="372"/>
      <c r="E67" s="372"/>
      <c r="F67" s="372"/>
      <c r="G67" s="372"/>
      <c r="H67" s="372"/>
      <c r="I67" s="372"/>
      <c r="J67" s="280"/>
      <c r="K67" s="280"/>
      <c r="L67" s="280"/>
      <c r="M67" s="280"/>
      <c r="N67" s="269"/>
      <c r="O67" s="269"/>
      <c r="P67" s="269"/>
      <c r="Q67" s="269"/>
      <c r="R67" s="269"/>
    </row>
    <row r="68" spans="2:83" ht="51.75" customHeight="1" thickBot="1" x14ac:dyDescent="0.25">
      <c r="B68" s="37" t="s">
        <v>0</v>
      </c>
      <c r="C68" s="262" t="s">
        <v>121</v>
      </c>
      <c r="D68" s="373" t="s">
        <v>131</v>
      </c>
      <c r="E68" s="374"/>
      <c r="F68" s="263" t="s">
        <v>32</v>
      </c>
      <c r="G68" s="38" t="s">
        <v>33</v>
      </c>
      <c r="H68" s="367" t="s">
        <v>323</v>
      </c>
      <c r="I68" s="368"/>
      <c r="J68" s="367" t="s">
        <v>328</v>
      </c>
      <c r="K68" s="368"/>
      <c r="L68" s="367" t="s">
        <v>37</v>
      </c>
      <c r="M68" s="374"/>
      <c r="N68" s="269"/>
      <c r="O68" s="269"/>
      <c r="P68" s="269"/>
      <c r="Q68" s="269"/>
      <c r="R68" s="269"/>
    </row>
    <row r="69" spans="2:83" ht="67.5" customHeight="1" thickBot="1" x14ac:dyDescent="0.25">
      <c r="B69" s="305">
        <v>1</v>
      </c>
      <c r="C69" s="292" t="s">
        <v>324</v>
      </c>
      <c r="D69" s="375" t="s">
        <v>132</v>
      </c>
      <c r="E69" s="376"/>
      <c r="F69" s="307" t="s">
        <v>133</v>
      </c>
      <c r="G69" s="307" t="s">
        <v>134</v>
      </c>
      <c r="H69" s="377">
        <v>500</v>
      </c>
      <c r="I69" s="378"/>
      <c r="J69" s="369"/>
      <c r="K69" s="370"/>
      <c r="L69" s="362">
        <f>J69*H69</f>
        <v>0</v>
      </c>
      <c r="M69" s="363"/>
      <c r="N69" s="269"/>
      <c r="O69" s="269"/>
      <c r="P69" s="269"/>
      <c r="Q69" s="269"/>
      <c r="R69" s="269"/>
    </row>
    <row r="70" spans="2:83" ht="33" customHeight="1" thickBot="1" x14ac:dyDescent="0.25">
      <c r="B70" s="280"/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69"/>
      <c r="O70" s="269"/>
      <c r="P70" s="269"/>
      <c r="Q70" s="269"/>
      <c r="R70" s="269"/>
    </row>
    <row r="71" spans="2:83" ht="30" customHeight="1" thickBot="1" x14ac:dyDescent="0.25">
      <c r="B71" s="364" t="s">
        <v>135</v>
      </c>
      <c r="C71" s="365"/>
      <c r="D71" s="365"/>
      <c r="E71" s="365"/>
      <c r="F71" s="365"/>
      <c r="G71" s="365"/>
      <c r="H71" s="365"/>
      <c r="I71" s="365"/>
      <c r="J71" s="365"/>
      <c r="K71" s="361"/>
      <c r="L71" s="359">
        <f>L69</f>
        <v>0</v>
      </c>
      <c r="M71" s="360"/>
      <c r="N71" s="269"/>
      <c r="O71" s="269"/>
      <c r="P71" s="269"/>
      <c r="Q71" s="269"/>
      <c r="R71" s="269"/>
    </row>
    <row r="73" spans="2:83" ht="36" customHeight="1" thickBot="1" x14ac:dyDescent="0.25"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69"/>
      <c r="O73" s="269"/>
      <c r="P73" s="269"/>
      <c r="Q73" s="269"/>
      <c r="R73" s="269"/>
    </row>
    <row r="74" spans="2:83" ht="33" customHeight="1" thickBot="1" x14ac:dyDescent="0.25">
      <c r="B74" s="364" t="s">
        <v>136</v>
      </c>
      <c r="C74" s="365"/>
      <c r="D74" s="365"/>
      <c r="E74" s="365"/>
      <c r="F74" s="365"/>
      <c r="G74" s="365"/>
      <c r="H74" s="365"/>
      <c r="I74" s="365"/>
      <c r="J74" s="365"/>
      <c r="K74" s="361"/>
      <c r="L74" s="359">
        <f>L71+L63</f>
        <v>0</v>
      </c>
      <c r="M74" s="360"/>
      <c r="N74" s="269"/>
      <c r="O74" s="269"/>
      <c r="P74" s="269"/>
      <c r="Q74" s="269"/>
      <c r="R74" s="269"/>
    </row>
    <row r="76" spans="2:83" ht="52.5" customHeight="1" x14ac:dyDescent="0.2"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69"/>
      <c r="O76" s="269"/>
      <c r="P76" s="269"/>
      <c r="Q76" s="269"/>
      <c r="R76" s="269"/>
    </row>
    <row r="77" spans="2:83" s="39" customFormat="1" ht="110.25" customHeight="1" x14ac:dyDescent="0.25">
      <c r="B77" s="308" t="s">
        <v>326</v>
      </c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8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</row>
    <row r="78" spans="2:83" x14ac:dyDescent="0.2">
      <c r="B78" s="280"/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69"/>
      <c r="O78" s="269"/>
      <c r="P78" s="269"/>
      <c r="Q78" s="269"/>
      <c r="R78" s="269"/>
    </row>
    <row r="79" spans="2:83" x14ac:dyDescent="0.2">
      <c r="B79" s="280"/>
      <c r="C79" s="280"/>
      <c r="D79" s="280"/>
      <c r="E79" s="280"/>
      <c r="F79" s="280"/>
      <c r="G79" s="280"/>
      <c r="H79" s="280"/>
      <c r="I79" s="280"/>
      <c r="J79" s="280"/>
      <c r="K79" s="280"/>
      <c r="L79" s="280"/>
      <c r="M79" s="280"/>
      <c r="N79" s="269"/>
      <c r="O79" s="269"/>
      <c r="P79" s="269"/>
      <c r="Q79" s="269"/>
      <c r="R79" s="269"/>
    </row>
    <row r="80" spans="2:83" x14ac:dyDescent="0.2"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69"/>
      <c r="O80" s="269"/>
      <c r="P80" s="269"/>
      <c r="Q80" s="269"/>
      <c r="R80" s="269"/>
    </row>
    <row r="81" spans="2:18" x14ac:dyDescent="0.2">
      <c r="B81" s="280"/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69"/>
      <c r="O81" s="269"/>
      <c r="P81" s="269"/>
      <c r="Q81" s="269"/>
      <c r="R81" s="269"/>
    </row>
  </sheetData>
  <mergeCells count="112">
    <mergeCell ref="B77:M77"/>
    <mergeCell ref="B71:K71"/>
    <mergeCell ref="B74:K74"/>
    <mergeCell ref="B4:M4"/>
    <mergeCell ref="B66:M66"/>
    <mergeCell ref="J68:K68"/>
    <mergeCell ref="J69:K69"/>
    <mergeCell ref="B63:K63"/>
    <mergeCell ref="B67:I67"/>
    <mergeCell ref="D68:E68"/>
    <mergeCell ref="D69:E69"/>
    <mergeCell ref="H68:I68"/>
    <mergeCell ref="H69:I69"/>
    <mergeCell ref="L68:M68"/>
    <mergeCell ref="B33:B36"/>
    <mergeCell ref="C33:C36"/>
    <mergeCell ref="G33:G36"/>
    <mergeCell ref="E49:E52"/>
    <mergeCell ref="F49:F52"/>
    <mergeCell ref="E57:E60"/>
    <mergeCell ref="F57:F60"/>
    <mergeCell ref="B45:B48"/>
    <mergeCell ref="C45:C48"/>
    <mergeCell ref="D45:D48"/>
    <mergeCell ref="B2:M2"/>
    <mergeCell ref="B6:M6"/>
    <mergeCell ref="B7:M7"/>
    <mergeCell ref="L71:M71"/>
    <mergeCell ref="L74:M74"/>
    <mergeCell ref="L63:M63"/>
    <mergeCell ref="L69:M69"/>
    <mergeCell ref="B41:B44"/>
    <mergeCell ref="C41:C44"/>
    <mergeCell ref="D41:D44"/>
    <mergeCell ref="E41:E44"/>
    <mergeCell ref="F41:F44"/>
    <mergeCell ref="G41:G44"/>
    <mergeCell ref="D37:D40"/>
    <mergeCell ref="E37:E40"/>
    <mergeCell ref="F37:F40"/>
    <mergeCell ref="B37:B40"/>
    <mergeCell ref="C37:C40"/>
    <mergeCell ref="G57:G60"/>
    <mergeCell ref="M53:M56"/>
    <mergeCell ref="M57:M60"/>
    <mergeCell ref="B57:B60"/>
    <mergeCell ref="C57:C60"/>
    <mergeCell ref="D57:D60"/>
    <mergeCell ref="G45:G48"/>
    <mergeCell ref="G53:G56"/>
    <mergeCell ref="G49:G52"/>
    <mergeCell ref="B53:B56"/>
    <mergeCell ref="C53:C56"/>
    <mergeCell ref="D53:D56"/>
    <mergeCell ref="E53:E56"/>
    <mergeCell ref="F53:F56"/>
    <mergeCell ref="B49:B52"/>
    <mergeCell ref="C49:C52"/>
    <mergeCell ref="D49:D52"/>
    <mergeCell ref="M45:M48"/>
    <mergeCell ref="M49:M52"/>
    <mergeCell ref="G37:G40"/>
    <mergeCell ref="M9:M12"/>
    <mergeCell ref="B9:B12"/>
    <mergeCell ref="C9:C12"/>
    <mergeCell ref="D9:D12"/>
    <mergeCell ref="E9:E12"/>
    <mergeCell ref="F9:F12"/>
    <mergeCell ref="G9:G12"/>
    <mergeCell ref="F17:F20"/>
    <mergeCell ref="G17:G20"/>
    <mergeCell ref="B17:B20"/>
    <mergeCell ref="C17:C20"/>
    <mergeCell ref="D17:D20"/>
    <mergeCell ref="E17:E20"/>
    <mergeCell ref="B13:B16"/>
    <mergeCell ref="C13:C16"/>
    <mergeCell ref="D13:D16"/>
    <mergeCell ref="E13:E16"/>
    <mergeCell ref="F13:F16"/>
    <mergeCell ref="G13:G16"/>
    <mergeCell ref="E45:E48"/>
    <mergeCell ref="F45:F48"/>
    <mergeCell ref="B21:B24"/>
    <mergeCell ref="C21:C24"/>
    <mergeCell ref="D21:D24"/>
    <mergeCell ref="E21:E24"/>
    <mergeCell ref="F21:F24"/>
    <mergeCell ref="B29:B32"/>
    <mergeCell ref="C29:C32"/>
    <mergeCell ref="M37:M40"/>
    <mergeCell ref="M41:M44"/>
    <mergeCell ref="M13:M16"/>
    <mergeCell ref="M17:M20"/>
    <mergeCell ref="D33:D36"/>
    <mergeCell ref="E33:E36"/>
    <mergeCell ref="F33:F36"/>
    <mergeCell ref="M25:M28"/>
    <mergeCell ref="M29:M32"/>
    <mergeCell ref="M33:M36"/>
    <mergeCell ref="M21:M24"/>
    <mergeCell ref="G25:G28"/>
    <mergeCell ref="G21:G24"/>
    <mergeCell ref="D29:D32"/>
    <mergeCell ref="E29:E32"/>
    <mergeCell ref="F29:F32"/>
    <mergeCell ref="G29:G32"/>
    <mergeCell ref="B25:B28"/>
    <mergeCell ref="C25:C28"/>
    <mergeCell ref="D25:D28"/>
    <mergeCell ref="E25:E28"/>
    <mergeCell ref="F25:F28"/>
  </mergeCells>
  <pageMargins left="0.9055118110236221" right="0.51181102362204722" top="0.78740157480314965" bottom="0.78740157480314965" header="0.31496062992125984" footer="0.31496062992125984"/>
  <pageSetup paperSize="9" scale="46" orientation="portrait" r:id="rId1"/>
  <rowBreaks count="1" manualBreakCount="1">
    <brk id="52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4"/>
  <sheetViews>
    <sheetView topLeftCell="A31" zoomScaleNormal="100" workbookViewId="0">
      <selection activeCell="C54" sqref="C54"/>
    </sheetView>
  </sheetViews>
  <sheetFormatPr defaultRowHeight="12.75" x14ac:dyDescent="0.2"/>
  <cols>
    <col min="1" max="1" width="4.5703125" customWidth="1"/>
    <col min="2" max="2" width="51.140625" customWidth="1"/>
    <col min="3" max="3" width="14.28515625" customWidth="1"/>
    <col min="4" max="4" width="45.5703125" customWidth="1"/>
  </cols>
  <sheetData>
    <row r="1" spans="1:4" ht="26.25" customHeight="1" x14ac:dyDescent="0.2">
      <c r="B1" s="379" t="s">
        <v>117</v>
      </c>
      <c r="C1" s="380"/>
      <c r="D1" s="381"/>
    </row>
    <row r="2" spans="1:4" s="14" customFormat="1" ht="15" customHeight="1" x14ac:dyDescent="0.2">
      <c r="B2" s="33"/>
      <c r="C2" s="33"/>
      <c r="D2" s="33"/>
    </row>
    <row r="3" spans="1:4" ht="44.25" customHeight="1" x14ac:dyDescent="0.2">
      <c r="B3" s="382" t="s">
        <v>120</v>
      </c>
      <c r="C3" s="382"/>
      <c r="D3" s="382"/>
    </row>
    <row r="4" spans="1:4" ht="15.75" x14ac:dyDescent="0.25">
      <c r="B4" s="8"/>
      <c r="C4" s="8"/>
      <c r="D4" s="8"/>
    </row>
    <row r="5" spans="1:4" ht="30" customHeight="1" x14ac:dyDescent="0.2">
      <c r="B5" s="58" t="s">
        <v>63</v>
      </c>
      <c r="C5" s="59"/>
      <c r="D5" s="58" t="s">
        <v>64</v>
      </c>
    </row>
    <row r="6" spans="1:4" x14ac:dyDescent="0.2">
      <c r="A6" s="19"/>
      <c r="B6" s="20" t="s">
        <v>65</v>
      </c>
      <c r="C6" s="21"/>
      <c r="D6" s="20" t="s">
        <v>66</v>
      </c>
    </row>
    <row r="7" spans="1:4" x14ac:dyDescent="0.2">
      <c r="A7" s="19"/>
      <c r="B7" s="20" t="s">
        <v>67</v>
      </c>
      <c r="C7" s="21"/>
      <c r="D7" s="20" t="s">
        <v>68</v>
      </c>
    </row>
    <row r="8" spans="1:4" ht="38.25" x14ac:dyDescent="0.2">
      <c r="A8" s="19"/>
      <c r="B8" s="20" t="s">
        <v>69</v>
      </c>
      <c r="C8" s="21"/>
      <c r="D8" s="20" t="s">
        <v>70</v>
      </c>
    </row>
    <row r="9" spans="1:4" x14ac:dyDescent="0.2">
      <c r="A9" s="19"/>
      <c r="B9" s="20" t="s">
        <v>71</v>
      </c>
      <c r="C9" s="21"/>
      <c r="D9" s="20" t="s">
        <v>72</v>
      </c>
    </row>
    <row r="10" spans="1:4" x14ac:dyDescent="0.2">
      <c r="A10" s="19"/>
      <c r="B10" s="20" t="s">
        <v>73</v>
      </c>
      <c r="C10" s="21"/>
      <c r="D10" s="20" t="s">
        <v>74</v>
      </c>
    </row>
    <row r="11" spans="1:4" x14ac:dyDescent="0.2">
      <c r="A11" s="19"/>
      <c r="B11" s="20" t="s">
        <v>75</v>
      </c>
      <c r="C11" s="21"/>
      <c r="D11" s="20" t="s">
        <v>76</v>
      </c>
    </row>
    <row r="12" spans="1:4" x14ac:dyDescent="0.2">
      <c r="A12" s="19"/>
      <c r="B12" s="20" t="s">
        <v>77</v>
      </c>
      <c r="C12" s="21"/>
      <c r="D12" s="20" t="s">
        <v>78</v>
      </c>
    </row>
    <row r="13" spans="1:4" x14ac:dyDescent="0.2">
      <c r="A13" s="19"/>
      <c r="B13" s="20" t="s">
        <v>79</v>
      </c>
      <c r="C13" s="21"/>
      <c r="D13" s="20" t="s">
        <v>80</v>
      </c>
    </row>
    <row r="14" spans="1:4" ht="23.25" customHeight="1" x14ac:dyDescent="0.2">
      <c r="A14" s="19"/>
      <c r="B14" s="60" t="s">
        <v>81</v>
      </c>
      <c r="C14" s="61">
        <f>SUM(C6:C13)</f>
        <v>0</v>
      </c>
      <c r="D14" s="22"/>
    </row>
    <row r="15" spans="1:4" ht="15.75" x14ac:dyDescent="0.25">
      <c r="B15" s="23"/>
      <c r="C15" s="24"/>
      <c r="D15" s="25"/>
    </row>
    <row r="16" spans="1:4" ht="22.5" customHeight="1" x14ac:dyDescent="0.2">
      <c r="B16" s="58" t="s">
        <v>82</v>
      </c>
      <c r="C16" s="59"/>
      <c r="D16" s="58" t="s">
        <v>64</v>
      </c>
    </row>
    <row r="17" spans="1:4" x14ac:dyDescent="0.2">
      <c r="A17" s="19"/>
      <c r="B17" s="20" t="s">
        <v>83</v>
      </c>
      <c r="C17" s="21"/>
      <c r="D17" s="26" t="s">
        <v>84</v>
      </c>
    </row>
    <row r="18" spans="1:4" x14ac:dyDescent="0.2">
      <c r="A18" s="19"/>
      <c r="B18" s="20" t="s">
        <v>85</v>
      </c>
      <c r="C18" s="21"/>
      <c r="D18" s="20" t="s">
        <v>86</v>
      </c>
    </row>
    <row r="19" spans="1:4" x14ac:dyDescent="0.2">
      <c r="A19" s="19"/>
      <c r="B19" s="20" t="s">
        <v>87</v>
      </c>
      <c r="C19" s="21"/>
      <c r="D19" s="20" t="s">
        <v>88</v>
      </c>
    </row>
    <row r="20" spans="1:4" x14ac:dyDescent="0.2">
      <c r="A20" s="19"/>
      <c r="B20" s="20" t="s">
        <v>89</v>
      </c>
      <c r="C20" s="21"/>
      <c r="D20" s="20" t="s">
        <v>90</v>
      </c>
    </row>
    <row r="21" spans="1:4" x14ac:dyDescent="0.2">
      <c r="A21" s="19"/>
      <c r="B21" s="20" t="s">
        <v>91</v>
      </c>
      <c r="C21" s="21"/>
      <c r="D21" s="20" t="s">
        <v>92</v>
      </c>
    </row>
    <row r="22" spans="1:4" x14ac:dyDescent="0.2">
      <c r="A22" s="19"/>
      <c r="B22" s="20" t="s">
        <v>93</v>
      </c>
      <c r="C22" s="21"/>
      <c r="D22" s="20" t="s">
        <v>94</v>
      </c>
    </row>
    <row r="23" spans="1:4" x14ac:dyDescent="0.2">
      <c r="A23" s="19"/>
      <c r="B23" s="20" t="s">
        <v>95</v>
      </c>
      <c r="C23" s="21"/>
      <c r="D23" s="20" t="s">
        <v>94</v>
      </c>
    </row>
    <row r="24" spans="1:4" x14ac:dyDescent="0.2">
      <c r="A24" s="19"/>
      <c r="B24" s="20" t="s">
        <v>96</v>
      </c>
      <c r="C24" s="21"/>
      <c r="D24" s="20" t="s">
        <v>97</v>
      </c>
    </row>
    <row r="25" spans="1:4" ht="16.5" x14ac:dyDescent="0.2">
      <c r="B25" s="62" t="s">
        <v>98</v>
      </c>
      <c r="C25" s="63">
        <f>SUM(C17:C24)</f>
        <v>0</v>
      </c>
      <c r="D25" s="26"/>
    </row>
    <row r="26" spans="1:4" x14ac:dyDescent="0.2">
      <c r="B26" s="27"/>
      <c r="C26" s="28"/>
      <c r="D26" s="26"/>
    </row>
    <row r="27" spans="1:4" ht="24.75" customHeight="1" x14ac:dyDescent="0.2">
      <c r="B27" s="64" t="s">
        <v>99</v>
      </c>
      <c r="C27" s="65"/>
      <c r="D27" s="58" t="s">
        <v>64</v>
      </c>
    </row>
    <row r="28" spans="1:4" s="14" customFormat="1" ht="17.25" customHeight="1" x14ac:dyDescent="0.2">
      <c r="B28" s="20" t="s">
        <v>118</v>
      </c>
      <c r="C28" s="34"/>
      <c r="D28" s="20" t="s">
        <v>119</v>
      </c>
    </row>
    <row r="29" spans="1:4" x14ac:dyDescent="0.2">
      <c r="B29" s="20" t="s">
        <v>100</v>
      </c>
      <c r="C29" s="21"/>
      <c r="D29" s="20" t="s">
        <v>101</v>
      </c>
    </row>
    <row r="30" spans="1:4" x14ac:dyDescent="0.2">
      <c r="B30" s="20" t="s">
        <v>102</v>
      </c>
      <c r="C30" s="21"/>
      <c r="D30" s="20" t="s">
        <v>103</v>
      </c>
    </row>
    <row r="31" spans="1:4" x14ac:dyDescent="0.2">
      <c r="B31" s="20" t="s">
        <v>104</v>
      </c>
      <c r="C31" s="21"/>
      <c r="D31" s="20" t="s">
        <v>105</v>
      </c>
    </row>
    <row r="32" spans="1:4" x14ac:dyDescent="0.2">
      <c r="B32" s="20" t="s">
        <v>106</v>
      </c>
      <c r="C32" s="21"/>
      <c r="D32" s="20" t="s">
        <v>107</v>
      </c>
    </row>
    <row r="33" spans="2:80" x14ac:dyDescent="0.2">
      <c r="B33" s="20" t="s">
        <v>108</v>
      </c>
      <c r="C33" s="21"/>
      <c r="D33" s="20" t="s">
        <v>109</v>
      </c>
    </row>
    <row r="34" spans="2:80" ht="15.75" x14ac:dyDescent="0.2">
      <c r="B34" s="60" t="s">
        <v>110</v>
      </c>
      <c r="C34" s="61">
        <f>SUM(C28:C33)</f>
        <v>0</v>
      </c>
      <c r="D34" s="29"/>
    </row>
    <row r="35" spans="2:80" ht="15.75" x14ac:dyDescent="0.25">
      <c r="B35" s="23"/>
      <c r="C35" s="24"/>
      <c r="D35" s="25"/>
    </row>
    <row r="36" spans="2:80" ht="29.25" customHeight="1" x14ac:dyDescent="0.2">
      <c r="B36" s="64" t="s">
        <v>111</v>
      </c>
      <c r="C36" s="65"/>
      <c r="D36" s="58" t="s">
        <v>64</v>
      </c>
    </row>
    <row r="37" spans="2:80" x14ac:dyDescent="0.2">
      <c r="B37" s="20" t="s">
        <v>112</v>
      </c>
      <c r="C37" s="21"/>
      <c r="D37" s="26" t="s">
        <v>113</v>
      </c>
    </row>
    <row r="38" spans="2:80" x14ac:dyDescent="0.2">
      <c r="B38" s="20" t="s">
        <v>114</v>
      </c>
      <c r="C38" s="21"/>
      <c r="D38" s="20" t="s">
        <v>113</v>
      </c>
    </row>
    <row r="39" spans="2:80" ht="30" customHeight="1" x14ac:dyDescent="0.2">
      <c r="B39" s="60" t="s">
        <v>115</v>
      </c>
      <c r="C39" s="61">
        <f>SUM(C37:C38)</f>
        <v>0</v>
      </c>
      <c r="D39" s="30"/>
    </row>
    <row r="40" spans="2:80" ht="15.75" x14ac:dyDescent="0.25">
      <c r="B40" s="23"/>
      <c r="C40" s="24"/>
      <c r="D40" s="31"/>
    </row>
    <row r="41" spans="2:80" ht="37.5" customHeight="1" x14ac:dyDescent="0.2">
      <c r="B41" s="58" t="s">
        <v>116</v>
      </c>
      <c r="C41" s="59">
        <f>C14+C25+C34+C39</f>
        <v>0</v>
      </c>
      <c r="D41" s="32"/>
    </row>
    <row r="43" spans="2:80" ht="28.5" customHeight="1" x14ac:dyDescent="0.2"/>
    <row r="44" spans="2:80" s="39" customFormat="1" ht="110.25" customHeight="1" x14ac:dyDescent="0.25">
      <c r="B44" s="308" t="s">
        <v>326</v>
      </c>
      <c r="C44" s="308"/>
      <c r="D44" s="308"/>
      <c r="E44" s="40"/>
      <c r="F44" s="40"/>
      <c r="G44" s="40"/>
      <c r="H44" s="40"/>
      <c r="I44" s="40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</row>
  </sheetData>
  <mergeCells count="3">
    <mergeCell ref="B1:D1"/>
    <mergeCell ref="B44:D44"/>
    <mergeCell ref="B3:D3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0"/>
  <sheetViews>
    <sheetView tabSelected="1" topLeftCell="A136" zoomScaleNormal="100" workbookViewId="0">
      <selection activeCell="A95" sqref="A95"/>
    </sheetView>
  </sheetViews>
  <sheetFormatPr defaultRowHeight="12.75" x14ac:dyDescent="0.2"/>
  <cols>
    <col min="1" max="1" width="61.85546875" style="12" customWidth="1"/>
    <col min="2" max="2" width="14.28515625" style="12" customWidth="1"/>
    <col min="3" max="3" width="32.28515625" style="12" customWidth="1"/>
    <col min="4" max="5" width="21.85546875" style="227" customWidth="1"/>
    <col min="6" max="6" width="9.140625" style="195"/>
    <col min="7" max="7" width="27.5703125" style="195" customWidth="1"/>
    <col min="8" max="10" width="9.140625" style="195"/>
    <col min="11" max="16384" width="9.140625" style="12"/>
  </cols>
  <sheetData>
    <row r="1" spans="1:5" s="12" customFormat="1" ht="30" customHeight="1" thickBot="1" x14ac:dyDescent="0.25">
      <c r="A1" s="386" t="s">
        <v>236</v>
      </c>
      <c r="B1" s="387"/>
      <c r="C1" s="387"/>
      <c r="D1" s="387"/>
      <c r="E1" s="388"/>
    </row>
    <row r="2" spans="1:5" s="195" customFormat="1" ht="30" customHeight="1" x14ac:dyDescent="0.2">
      <c r="A2" s="194"/>
      <c r="B2" s="194"/>
      <c r="C2" s="194"/>
      <c r="D2" s="194"/>
      <c r="E2" s="194"/>
    </row>
    <row r="3" spans="1:5" s="195" customFormat="1" ht="30" customHeight="1" x14ac:dyDescent="0.2">
      <c r="A3" s="389" t="s">
        <v>149</v>
      </c>
      <c r="B3" s="390"/>
      <c r="C3" s="390"/>
      <c r="D3" s="390"/>
      <c r="E3" s="390"/>
    </row>
    <row r="4" spans="1:5" s="195" customFormat="1" ht="40.5" customHeight="1" x14ac:dyDescent="0.2">
      <c r="A4" s="391" t="s">
        <v>150</v>
      </c>
      <c r="B4" s="391"/>
      <c r="C4" s="391"/>
      <c r="D4" s="391"/>
      <c r="E4" s="391"/>
    </row>
    <row r="5" spans="1:5" s="12" customFormat="1" ht="17.25" customHeight="1" thickBot="1" x14ac:dyDescent="0.25">
      <c r="A5" s="196"/>
      <c r="B5" s="196"/>
      <c r="C5" s="196"/>
      <c r="D5" s="197"/>
      <c r="E5" s="197"/>
    </row>
    <row r="6" spans="1:5" s="12" customFormat="1" ht="24.95" customHeight="1" thickBot="1" x14ac:dyDescent="0.25">
      <c r="A6" s="392" t="s">
        <v>19</v>
      </c>
      <c r="B6" s="393"/>
      <c r="C6" s="393"/>
      <c r="D6" s="393"/>
      <c r="E6" s="394"/>
    </row>
    <row r="7" spans="1:5" s="12" customFormat="1" ht="24.95" customHeight="1" thickBot="1" x14ac:dyDescent="0.25">
      <c r="A7" s="198" t="s">
        <v>237</v>
      </c>
      <c r="B7" s="199" t="s">
        <v>238</v>
      </c>
      <c r="C7" s="199" t="s">
        <v>239</v>
      </c>
      <c r="D7" s="200" t="s">
        <v>240</v>
      </c>
      <c r="E7" s="200" t="s">
        <v>241</v>
      </c>
    </row>
    <row r="8" spans="1:5" s="12" customFormat="1" ht="24.95" customHeight="1" thickBot="1" x14ac:dyDescent="0.25">
      <c r="A8" s="201" t="s">
        <v>242</v>
      </c>
      <c r="B8" s="202">
        <v>3</v>
      </c>
      <c r="C8" s="201" t="s">
        <v>243</v>
      </c>
      <c r="D8" s="203"/>
      <c r="E8" s="203"/>
    </row>
    <row r="9" spans="1:5" s="12" customFormat="1" ht="24.95" customHeight="1" thickBot="1" x14ac:dyDescent="0.25">
      <c r="A9" s="204" t="s">
        <v>244</v>
      </c>
      <c r="B9" s="205">
        <v>2</v>
      </c>
      <c r="C9" s="206" t="s">
        <v>243</v>
      </c>
      <c r="D9" s="207"/>
      <c r="E9" s="207"/>
    </row>
    <row r="10" spans="1:5" s="12" customFormat="1" ht="24.95" customHeight="1" thickBot="1" x14ac:dyDescent="0.25">
      <c r="A10" s="204" t="s">
        <v>245</v>
      </c>
      <c r="B10" s="205">
        <v>2</v>
      </c>
      <c r="C10" s="206" t="s">
        <v>243</v>
      </c>
      <c r="D10" s="207"/>
      <c r="E10" s="207"/>
    </row>
    <row r="11" spans="1:5" s="12" customFormat="1" ht="24.95" customHeight="1" thickBot="1" x14ac:dyDescent="0.25">
      <c r="A11" s="204" t="s">
        <v>246</v>
      </c>
      <c r="B11" s="208">
        <v>1</v>
      </c>
      <c r="C11" s="209" t="s">
        <v>243</v>
      </c>
      <c r="D11" s="210"/>
      <c r="E11" s="210"/>
    </row>
    <row r="12" spans="1:5" s="12" customFormat="1" ht="24.95" customHeight="1" thickBot="1" x14ac:dyDescent="0.25">
      <c r="A12" s="198" t="s">
        <v>247</v>
      </c>
      <c r="B12" s="199" t="s">
        <v>238</v>
      </c>
      <c r="C12" s="199" t="s">
        <v>239</v>
      </c>
      <c r="D12" s="200" t="s">
        <v>240</v>
      </c>
      <c r="E12" s="200" t="s">
        <v>241</v>
      </c>
    </row>
    <row r="13" spans="1:5" s="12" customFormat="1" ht="24.95" customHeight="1" thickBot="1" x14ac:dyDescent="0.25">
      <c r="A13" s="204" t="s">
        <v>248</v>
      </c>
      <c r="B13" s="205">
        <v>1</v>
      </c>
      <c r="C13" s="206" t="s">
        <v>249</v>
      </c>
      <c r="D13" s="210"/>
      <c r="E13" s="210"/>
    </row>
    <row r="14" spans="1:5" s="12" customFormat="1" ht="24.95" customHeight="1" thickBot="1" x14ac:dyDescent="0.25">
      <c r="A14" s="204" t="s">
        <v>250</v>
      </c>
      <c r="B14" s="205">
        <v>1</v>
      </c>
      <c r="C14" s="206" t="s">
        <v>251</v>
      </c>
      <c r="D14" s="210"/>
      <c r="E14" s="210"/>
    </row>
    <row r="15" spans="1:5" s="12" customFormat="1" ht="24.95" customHeight="1" thickBot="1" x14ac:dyDescent="0.25">
      <c r="A15" s="204" t="s">
        <v>252</v>
      </c>
      <c r="B15" s="205" t="s">
        <v>253</v>
      </c>
      <c r="C15" s="206" t="s">
        <v>254</v>
      </c>
      <c r="D15" s="210"/>
      <c r="E15" s="210"/>
    </row>
    <row r="16" spans="1:5" s="12" customFormat="1" ht="24.95" customHeight="1" thickBot="1" x14ac:dyDescent="0.25">
      <c r="A16" s="204" t="s">
        <v>255</v>
      </c>
      <c r="B16" s="205" t="s">
        <v>256</v>
      </c>
      <c r="C16" s="206" t="s">
        <v>254</v>
      </c>
      <c r="D16" s="210"/>
      <c r="E16" s="210"/>
    </row>
    <row r="17" spans="1:10" ht="24.95" customHeight="1" thickBot="1" x14ac:dyDescent="0.25">
      <c r="A17" s="204" t="s">
        <v>257</v>
      </c>
      <c r="B17" s="205" t="s">
        <v>253</v>
      </c>
      <c r="C17" s="206" t="s">
        <v>243</v>
      </c>
      <c r="D17" s="210"/>
      <c r="E17" s="210"/>
    </row>
    <row r="18" spans="1:10" ht="24.95" customHeight="1" thickBot="1" x14ac:dyDescent="0.25">
      <c r="A18" s="204" t="s">
        <v>258</v>
      </c>
      <c r="B18" s="205">
        <v>1</v>
      </c>
      <c r="C18" s="206" t="s">
        <v>251</v>
      </c>
      <c r="D18" s="210"/>
      <c r="E18" s="210"/>
    </row>
    <row r="19" spans="1:10" ht="24.95" customHeight="1" thickBot="1" x14ac:dyDescent="0.25">
      <c r="A19" s="204" t="s">
        <v>259</v>
      </c>
      <c r="B19" s="205">
        <v>6</v>
      </c>
      <c r="C19" s="206" t="s">
        <v>254</v>
      </c>
      <c r="D19" s="210"/>
      <c r="E19" s="210"/>
    </row>
    <row r="20" spans="1:10" ht="24.95" customHeight="1" thickBot="1" x14ac:dyDescent="0.25">
      <c r="A20" s="204" t="s">
        <v>260</v>
      </c>
      <c r="B20" s="205">
        <v>1</v>
      </c>
      <c r="C20" s="206" t="s">
        <v>243</v>
      </c>
      <c r="D20" s="210"/>
      <c r="E20" s="210"/>
    </row>
    <row r="21" spans="1:10" ht="24.95" customHeight="1" thickBot="1" x14ac:dyDescent="0.25">
      <c r="A21" s="204" t="s">
        <v>261</v>
      </c>
      <c r="B21" s="205" t="s">
        <v>253</v>
      </c>
      <c r="C21" s="206" t="s">
        <v>251</v>
      </c>
      <c r="D21" s="210"/>
      <c r="E21" s="210"/>
    </row>
    <row r="22" spans="1:10" ht="24.95" customHeight="1" thickBot="1" x14ac:dyDescent="0.25">
      <c r="A22" s="204" t="s">
        <v>262</v>
      </c>
      <c r="B22" s="205" t="s">
        <v>253</v>
      </c>
      <c r="C22" s="206" t="s">
        <v>243</v>
      </c>
      <c r="D22" s="210"/>
      <c r="E22" s="210"/>
    </row>
    <row r="23" spans="1:10" ht="24.95" customHeight="1" thickBot="1" x14ac:dyDescent="0.25">
      <c r="A23" s="204" t="s">
        <v>263</v>
      </c>
      <c r="B23" s="205">
        <v>1</v>
      </c>
      <c r="C23" s="206" t="s">
        <v>251</v>
      </c>
      <c r="D23" s="210"/>
      <c r="E23" s="210"/>
    </row>
    <row r="24" spans="1:10" ht="24.95" customHeight="1" thickBot="1" x14ac:dyDescent="0.25">
      <c r="A24" s="204" t="s">
        <v>264</v>
      </c>
      <c r="B24" s="205">
        <v>1</v>
      </c>
      <c r="C24" s="206" t="s">
        <v>249</v>
      </c>
      <c r="D24" s="210"/>
      <c r="E24" s="210"/>
    </row>
    <row r="25" spans="1:10" ht="24.95" customHeight="1" thickBot="1" x14ac:dyDescent="0.25">
      <c r="A25" s="204" t="s">
        <v>265</v>
      </c>
      <c r="B25" s="205">
        <v>1</v>
      </c>
      <c r="C25" s="206" t="s">
        <v>243</v>
      </c>
      <c r="D25" s="210"/>
      <c r="E25" s="210"/>
    </row>
    <row r="26" spans="1:10" ht="31.5" customHeight="1" thickBot="1" x14ac:dyDescent="0.25">
      <c r="A26" s="204" t="s">
        <v>332</v>
      </c>
      <c r="B26" s="205" t="s">
        <v>253</v>
      </c>
      <c r="C26" s="206" t="s">
        <v>249</v>
      </c>
      <c r="D26" s="210"/>
      <c r="E26" s="210"/>
    </row>
    <row r="27" spans="1:10" s="213" customFormat="1" ht="24.95" customHeight="1" thickBot="1" x14ac:dyDescent="0.25">
      <c r="A27" s="383" t="s">
        <v>266</v>
      </c>
      <c r="B27" s="384"/>
      <c r="C27" s="384"/>
      <c r="D27" s="385"/>
      <c r="E27" s="211">
        <v>0</v>
      </c>
      <c r="F27" s="212"/>
      <c r="G27" s="212"/>
      <c r="H27" s="212"/>
      <c r="I27" s="212"/>
      <c r="J27" s="212"/>
    </row>
    <row r="28" spans="1:10" s="213" customFormat="1" ht="24.95" customHeight="1" thickBot="1" x14ac:dyDescent="0.25">
      <c r="A28" s="383" t="s">
        <v>267</v>
      </c>
      <c r="B28" s="384"/>
      <c r="C28" s="384"/>
      <c r="D28" s="385"/>
      <c r="E28" s="211">
        <v>0</v>
      </c>
      <c r="F28" s="212"/>
      <c r="G28" s="212"/>
      <c r="H28" s="212"/>
      <c r="I28" s="212"/>
      <c r="J28" s="212"/>
    </row>
    <row r="29" spans="1:10" s="216" customFormat="1" ht="24.95" customHeight="1" thickBot="1" x14ac:dyDescent="0.25">
      <c r="A29" s="214"/>
      <c r="B29" s="214"/>
      <c r="C29" s="214"/>
      <c r="D29" s="214"/>
      <c r="E29" s="215"/>
      <c r="F29" s="212"/>
      <c r="G29" s="212"/>
      <c r="H29" s="212"/>
      <c r="I29" s="212"/>
      <c r="J29" s="212"/>
    </row>
    <row r="30" spans="1:10" ht="24.95" customHeight="1" thickBot="1" x14ac:dyDescent="0.25">
      <c r="A30" s="392" t="s">
        <v>268</v>
      </c>
      <c r="B30" s="393"/>
      <c r="C30" s="393"/>
      <c r="D30" s="393"/>
      <c r="E30" s="394"/>
    </row>
    <row r="31" spans="1:10" ht="24.95" customHeight="1" thickBot="1" x14ac:dyDescent="0.25">
      <c r="A31" s="198" t="s">
        <v>237</v>
      </c>
      <c r="B31" s="199" t="s">
        <v>238</v>
      </c>
      <c r="C31" s="199" t="s">
        <v>239</v>
      </c>
      <c r="D31" s="200" t="s">
        <v>240</v>
      </c>
      <c r="E31" s="200" t="s">
        <v>241</v>
      </c>
    </row>
    <row r="32" spans="1:10" ht="24.95" customHeight="1" thickBot="1" x14ac:dyDescent="0.25">
      <c r="A32" s="201" t="s">
        <v>242</v>
      </c>
      <c r="B32" s="202">
        <v>3</v>
      </c>
      <c r="C32" s="201" t="s">
        <v>243</v>
      </c>
      <c r="D32" s="217"/>
      <c r="E32" s="217"/>
    </row>
    <row r="33" spans="1:10" ht="24.95" customHeight="1" thickBot="1" x14ac:dyDescent="0.25">
      <c r="A33" s="204" t="s">
        <v>244</v>
      </c>
      <c r="B33" s="205">
        <v>3</v>
      </c>
      <c r="C33" s="209" t="s">
        <v>243</v>
      </c>
      <c r="D33" s="210"/>
      <c r="E33" s="210"/>
    </row>
    <row r="34" spans="1:10" s="220" customFormat="1" ht="24.95" customHeight="1" thickBot="1" x14ac:dyDescent="0.25">
      <c r="A34" s="204" t="s">
        <v>246</v>
      </c>
      <c r="B34" s="208">
        <v>1</v>
      </c>
      <c r="C34" s="209" t="s">
        <v>243</v>
      </c>
      <c r="D34" s="218"/>
      <c r="E34" s="218"/>
      <c r="F34" s="219"/>
      <c r="G34" s="219"/>
      <c r="H34" s="219"/>
      <c r="I34" s="219"/>
      <c r="J34" s="219"/>
    </row>
    <row r="35" spans="1:10" s="220" customFormat="1" ht="24.95" customHeight="1" thickBot="1" x14ac:dyDescent="0.25">
      <c r="A35" s="198" t="s">
        <v>247</v>
      </c>
      <c r="B35" s="199" t="s">
        <v>238</v>
      </c>
      <c r="C35" s="199" t="s">
        <v>239</v>
      </c>
      <c r="D35" s="200" t="s">
        <v>240</v>
      </c>
      <c r="E35" s="200" t="s">
        <v>241</v>
      </c>
      <c r="F35" s="219"/>
      <c r="G35" s="219"/>
      <c r="H35" s="219"/>
      <c r="I35" s="219"/>
      <c r="J35" s="219"/>
    </row>
    <row r="36" spans="1:10" s="220" customFormat="1" ht="24.95" customHeight="1" thickBot="1" x14ac:dyDescent="0.25">
      <c r="A36" s="204" t="s">
        <v>248</v>
      </c>
      <c r="B36" s="205">
        <v>1</v>
      </c>
      <c r="C36" s="206" t="s">
        <v>249</v>
      </c>
      <c r="D36" s="218"/>
      <c r="E36" s="218"/>
      <c r="F36" s="219"/>
      <c r="G36" s="219"/>
      <c r="H36" s="219"/>
      <c r="I36" s="219"/>
      <c r="J36" s="219"/>
    </row>
    <row r="37" spans="1:10" ht="24.95" customHeight="1" thickBot="1" x14ac:dyDescent="0.25">
      <c r="A37" s="204" t="s">
        <v>261</v>
      </c>
      <c r="B37" s="205" t="s">
        <v>253</v>
      </c>
      <c r="C37" s="209" t="s">
        <v>243</v>
      </c>
      <c r="D37" s="210"/>
      <c r="E37" s="210"/>
    </row>
    <row r="38" spans="1:10" ht="24.95" customHeight="1" thickBot="1" x14ac:dyDescent="0.25">
      <c r="A38" s="204" t="s">
        <v>262</v>
      </c>
      <c r="B38" s="205" t="s">
        <v>253</v>
      </c>
      <c r="C38" s="209" t="s">
        <v>243</v>
      </c>
      <c r="D38" s="210"/>
      <c r="E38" s="210"/>
    </row>
    <row r="39" spans="1:10" ht="24.95" customHeight="1" thickBot="1" x14ac:dyDescent="0.25">
      <c r="A39" s="204" t="s">
        <v>263</v>
      </c>
      <c r="B39" s="205" t="s">
        <v>253</v>
      </c>
      <c r="C39" s="209" t="s">
        <v>243</v>
      </c>
      <c r="D39" s="210"/>
      <c r="E39" s="210"/>
    </row>
    <row r="40" spans="1:10" ht="32.25" customHeight="1" thickBot="1" x14ac:dyDescent="0.25">
      <c r="A40" s="204" t="s">
        <v>332</v>
      </c>
      <c r="B40" s="205" t="s">
        <v>269</v>
      </c>
      <c r="C40" s="206" t="s">
        <v>249</v>
      </c>
      <c r="D40" s="207"/>
      <c r="E40" s="207"/>
    </row>
    <row r="41" spans="1:10" ht="24.95" customHeight="1" thickBot="1" x14ac:dyDescent="0.25">
      <c r="A41" s="221" t="s">
        <v>270</v>
      </c>
      <c r="B41" s="205">
        <v>4</v>
      </c>
      <c r="C41" s="206" t="s">
        <v>249</v>
      </c>
      <c r="D41" s="210"/>
      <c r="E41" s="210"/>
    </row>
    <row r="42" spans="1:10" s="213" customFormat="1" ht="24.95" customHeight="1" thickBot="1" x14ac:dyDescent="0.25">
      <c r="A42" s="383" t="s">
        <v>266</v>
      </c>
      <c r="B42" s="384"/>
      <c r="C42" s="384"/>
      <c r="D42" s="385"/>
      <c r="E42" s="211">
        <v>0</v>
      </c>
      <c r="F42" s="212"/>
      <c r="G42" s="212"/>
      <c r="H42" s="212"/>
      <c r="I42" s="212"/>
      <c r="J42" s="212"/>
    </row>
    <row r="43" spans="1:10" s="213" customFormat="1" ht="24.95" customHeight="1" thickBot="1" x14ac:dyDescent="0.25">
      <c r="A43" s="383" t="s">
        <v>267</v>
      </c>
      <c r="B43" s="384"/>
      <c r="C43" s="384"/>
      <c r="D43" s="385"/>
      <c r="E43" s="211">
        <v>0</v>
      </c>
      <c r="F43" s="212"/>
      <c r="G43" s="212"/>
      <c r="H43" s="212"/>
      <c r="I43" s="212"/>
      <c r="J43" s="212"/>
    </row>
    <row r="44" spans="1:10" s="212" customFormat="1" ht="24.95" customHeight="1" x14ac:dyDescent="0.2">
      <c r="A44" s="222"/>
      <c r="B44" s="222"/>
      <c r="C44" s="222"/>
      <c r="D44" s="222"/>
      <c r="E44" s="223"/>
    </row>
    <row r="45" spans="1:10" ht="24.95" customHeight="1" thickBot="1" x14ac:dyDescent="0.25">
      <c r="A45" s="224"/>
      <c r="B45" s="41"/>
      <c r="C45" s="41"/>
      <c r="D45" s="225"/>
      <c r="E45" s="225"/>
    </row>
    <row r="46" spans="1:10" ht="24.95" customHeight="1" thickBot="1" x14ac:dyDescent="0.25">
      <c r="A46" s="392" t="s">
        <v>271</v>
      </c>
      <c r="B46" s="393"/>
      <c r="C46" s="393"/>
      <c r="D46" s="393"/>
      <c r="E46" s="394"/>
    </row>
    <row r="47" spans="1:10" ht="23.25" customHeight="1" thickBot="1" x14ac:dyDescent="0.25">
      <c r="A47" s="198" t="s">
        <v>237</v>
      </c>
      <c r="B47" s="199" t="s">
        <v>238</v>
      </c>
      <c r="C47" s="199" t="s">
        <v>239</v>
      </c>
      <c r="D47" s="200" t="s">
        <v>240</v>
      </c>
      <c r="E47" s="200" t="s">
        <v>241</v>
      </c>
    </row>
    <row r="48" spans="1:10" ht="24.95" customHeight="1" thickBot="1" x14ac:dyDescent="0.25">
      <c r="A48" s="201" t="s">
        <v>242</v>
      </c>
      <c r="B48" s="205">
        <v>3</v>
      </c>
      <c r="C48" s="226" t="s">
        <v>243</v>
      </c>
      <c r="D48" s="217"/>
      <c r="E48" s="217"/>
    </row>
    <row r="49" spans="1:10" ht="24.95" customHeight="1" thickBot="1" x14ac:dyDescent="0.25">
      <c r="A49" s="204" t="s">
        <v>244</v>
      </c>
      <c r="B49" s="205">
        <v>3</v>
      </c>
      <c r="C49" s="209" t="s">
        <v>243</v>
      </c>
      <c r="D49" s="210"/>
      <c r="E49" s="210"/>
    </row>
    <row r="50" spans="1:10" ht="24.95" customHeight="1" thickBot="1" x14ac:dyDescent="0.25">
      <c r="A50" s="204" t="s">
        <v>246</v>
      </c>
      <c r="B50" s="208">
        <v>1</v>
      </c>
      <c r="C50" s="209" t="s">
        <v>243</v>
      </c>
      <c r="D50" s="210"/>
      <c r="E50" s="210"/>
    </row>
    <row r="51" spans="1:10" ht="24.95" customHeight="1" thickBot="1" x14ac:dyDescent="0.25">
      <c r="A51" s="198" t="s">
        <v>247</v>
      </c>
      <c r="B51" s="199" t="s">
        <v>238</v>
      </c>
      <c r="C51" s="199" t="s">
        <v>239</v>
      </c>
      <c r="D51" s="200" t="s">
        <v>240</v>
      </c>
      <c r="E51" s="200" t="s">
        <v>241</v>
      </c>
    </row>
    <row r="52" spans="1:10" ht="24.95" customHeight="1" thickBot="1" x14ac:dyDescent="0.25">
      <c r="A52" s="204" t="s">
        <v>261</v>
      </c>
      <c r="B52" s="205" t="s">
        <v>253</v>
      </c>
      <c r="C52" s="209" t="s">
        <v>243</v>
      </c>
      <c r="D52" s="210"/>
      <c r="E52" s="210"/>
    </row>
    <row r="53" spans="1:10" ht="24.95" customHeight="1" thickBot="1" x14ac:dyDescent="0.25">
      <c r="A53" s="204" t="s">
        <v>262</v>
      </c>
      <c r="B53" s="205" t="s">
        <v>253</v>
      </c>
      <c r="C53" s="209" t="s">
        <v>243</v>
      </c>
      <c r="D53" s="210"/>
      <c r="E53" s="210"/>
    </row>
    <row r="54" spans="1:10" ht="24.95" customHeight="1" thickBot="1" x14ac:dyDescent="0.25">
      <c r="A54" s="221" t="s">
        <v>263</v>
      </c>
      <c r="B54" s="205">
        <v>1</v>
      </c>
      <c r="C54" s="209" t="s">
        <v>243</v>
      </c>
      <c r="D54" s="210"/>
      <c r="E54" s="210"/>
    </row>
    <row r="55" spans="1:10" ht="24.95" customHeight="1" thickBot="1" x14ac:dyDescent="0.25">
      <c r="A55" s="204" t="s">
        <v>248</v>
      </c>
      <c r="B55" s="208">
        <v>1</v>
      </c>
      <c r="C55" s="209" t="s">
        <v>249</v>
      </c>
      <c r="D55" s="210"/>
      <c r="E55" s="210"/>
    </row>
    <row r="56" spans="1:10" ht="30.75" customHeight="1" thickBot="1" x14ac:dyDescent="0.25">
      <c r="A56" s="204" t="s">
        <v>332</v>
      </c>
      <c r="B56" s="205" t="s">
        <v>269</v>
      </c>
      <c r="C56" s="209" t="s">
        <v>249</v>
      </c>
      <c r="D56" s="210"/>
      <c r="E56" s="210"/>
    </row>
    <row r="57" spans="1:10" ht="24.95" customHeight="1" thickBot="1" x14ac:dyDescent="0.25">
      <c r="A57" s="221" t="s">
        <v>270</v>
      </c>
      <c r="B57" s="208">
        <v>6</v>
      </c>
      <c r="C57" s="209" t="s">
        <v>249</v>
      </c>
      <c r="D57" s="210"/>
      <c r="E57" s="210"/>
    </row>
    <row r="58" spans="1:10" ht="24.95" customHeight="1" thickBot="1" x14ac:dyDescent="0.25">
      <c r="A58" s="221" t="s">
        <v>272</v>
      </c>
      <c r="B58" s="208">
        <v>60</v>
      </c>
      <c r="C58" s="209" t="s">
        <v>249</v>
      </c>
      <c r="D58" s="210"/>
      <c r="E58" s="210"/>
    </row>
    <row r="59" spans="1:10" s="213" customFormat="1" ht="24.95" customHeight="1" thickBot="1" x14ac:dyDescent="0.25">
      <c r="A59" s="383" t="s">
        <v>266</v>
      </c>
      <c r="B59" s="384"/>
      <c r="C59" s="384"/>
      <c r="D59" s="385"/>
      <c r="E59" s="211">
        <v>0</v>
      </c>
      <c r="F59" s="212"/>
      <c r="G59" s="212"/>
      <c r="H59" s="212"/>
      <c r="I59" s="212"/>
      <c r="J59" s="212"/>
    </row>
    <row r="60" spans="1:10" s="213" customFormat="1" ht="24.95" customHeight="1" thickBot="1" x14ac:dyDescent="0.25">
      <c r="A60" s="383" t="s">
        <v>267</v>
      </c>
      <c r="B60" s="384"/>
      <c r="C60" s="384"/>
      <c r="D60" s="385"/>
      <c r="E60" s="211">
        <v>0</v>
      </c>
      <c r="F60" s="212"/>
      <c r="G60" s="212"/>
      <c r="H60" s="212"/>
      <c r="I60" s="212"/>
      <c r="J60" s="212"/>
    </row>
    <row r="61" spans="1:10" ht="24.95" customHeight="1" thickBot="1" x14ac:dyDescent="0.25"/>
    <row r="62" spans="1:10" ht="24.95" customHeight="1" thickBot="1" x14ac:dyDescent="0.25">
      <c r="A62" s="392" t="s">
        <v>273</v>
      </c>
      <c r="B62" s="393"/>
      <c r="C62" s="393"/>
      <c r="D62" s="393"/>
      <c r="E62" s="394"/>
    </row>
    <row r="63" spans="1:10" ht="24.95" customHeight="1" thickBot="1" x14ac:dyDescent="0.25">
      <c r="A63" s="198" t="s">
        <v>237</v>
      </c>
      <c r="B63" s="199" t="s">
        <v>238</v>
      </c>
      <c r="C63" s="199" t="s">
        <v>239</v>
      </c>
      <c r="D63" s="200" t="s">
        <v>240</v>
      </c>
      <c r="E63" s="200" t="s">
        <v>241</v>
      </c>
    </row>
    <row r="64" spans="1:10" ht="24.95" customHeight="1" thickBot="1" x14ac:dyDescent="0.25">
      <c r="A64" s="201" t="s">
        <v>242</v>
      </c>
      <c r="B64" s="205">
        <v>3</v>
      </c>
      <c r="C64" s="226" t="s">
        <v>243</v>
      </c>
      <c r="D64" s="217"/>
      <c r="E64" s="217"/>
    </row>
    <row r="65" spans="1:5" s="12" customFormat="1" ht="24.95" customHeight="1" thickBot="1" x14ac:dyDescent="0.25">
      <c r="A65" s="204" t="s">
        <v>244</v>
      </c>
      <c r="B65" s="205">
        <v>3</v>
      </c>
      <c r="C65" s="209" t="s">
        <v>243</v>
      </c>
      <c r="D65" s="210"/>
      <c r="E65" s="210"/>
    </row>
    <row r="66" spans="1:5" s="12" customFormat="1" ht="24.95" customHeight="1" thickBot="1" x14ac:dyDescent="0.25">
      <c r="A66" s="204" t="s">
        <v>246</v>
      </c>
      <c r="B66" s="208">
        <v>1</v>
      </c>
      <c r="C66" s="209" t="s">
        <v>243</v>
      </c>
      <c r="D66" s="210"/>
      <c r="E66" s="210"/>
    </row>
    <row r="67" spans="1:5" s="12" customFormat="1" ht="24.95" customHeight="1" thickBot="1" x14ac:dyDescent="0.25">
      <c r="A67" s="198" t="s">
        <v>247</v>
      </c>
      <c r="B67" s="199" t="s">
        <v>238</v>
      </c>
      <c r="C67" s="199" t="s">
        <v>239</v>
      </c>
      <c r="D67" s="200" t="s">
        <v>240</v>
      </c>
      <c r="E67" s="200" t="s">
        <v>241</v>
      </c>
    </row>
    <row r="68" spans="1:5" s="12" customFormat="1" ht="24.95" customHeight="1" thickBot="1" x14ac:dyDescent="0.25">
      <c r="A68" s="204" t="s">
        <v>261</v>
      </c>
      <c r="B68" s="205" t="s">
        <v>253</v>
      </c>
      <c r="C68" s="209" t="s">
        <v>243</v>
      </c>
      <c r="D68" s="210"/>
      <c r="E68" s="210"/>
    </row>
    <row r="69" spans="1:5" s="12" customFormat="1" ht="24.95" customHeight="1" thickBot="1" x14ac:dyDescent="0.25">
      <c r="A69" s="204" t="s">
        <v>262</v>
      </c>
      <c r="B69" s="205" t="s">
        <v>253</v>
      </c>
      <c r="C69" s="206" t="s">
        <v>243</v>
      </c>
      <c r="D69" s="210"/>
      <c r="E69" s="210"/>
    </row>
    <row r="70" spans="1:5" s="12" customFormat="1" ht="24.95" customHeight="1" thickBot="1" x14ac:dyDescent="0.25">
      <c r="A70" s="221" t="s">
        <v>263</v>
      </c>
      <c r="B70" s="205">
        <v>1</v>
      </c>
      <c r="C70" s="206" t="s">
        <v>251</v>
      </c>
      <c r="D70" s="210"/>
      <c r="E70" s="210"/>
    </row>
    <row r="71" spans="1:5" s="12" customFormat="1" ht="24.95" customHeight="1" thickBot="1" x14ac:dyDescent="0.25">
      <c r="A71" s="204" t="s">
        <v>248</v>
      </c>
      <c r="B71" s="205">
        <v>2</v>
      </c>
      <c r="C71" s="206" t="s">
        <v>249</v>
      </c>
      <c r="D71" s="210"/>
      <c r="E71" s="210"/>
    </row>
    <row r="72" spans="1:5" s="12" customFormat="1" ht="24.95" customHeight="1" thickBot="1" x14ac:dyDescent="0.25">
      <c r="A72" s="204" t="s">
        <v>332</v>
      </c>
      <c r="B72" s="205" t="s">
        <v>269</v>
      </c>
      <c r="C72" s="206" t="s">
        <v>249</v>
      </c>
      <c r="D72" s="210"/>
      <c r="E72" s="210"/>
    </row>
    <row r="73" spans="1:5" s="12" customFormat="1" ht="24.95" customHeight="1" thickBot="1" x14ac:dyDescent="0.25">
      <c r="A73" s="204" t="s">
        <v>255</v>
      </c>
      <c r="B73" s="205" t="s">
        <v>253</v>
      </c>
      <c r="C73" s="206" t="s">
        <v>249</v>
      </c>
      <c r="D73" s="210"/>
      <c r="E73" s="210"/>
    </row>
    <row r="74" spans="1:5" s="12" customFormat="1" ht="24.95" customHeight="1" thickBot="1" x14ac:dyDescent="0.25">
      <c r="A74" s="221" t="s">
        <v>270</v>
      </c>
      <c r="B74" s="208">
        <v>6</v>
      </c>
      <c r="C74" s="209" t="s">
        <v>249</v>
      </c>
      <c r="D74" s="210"/>
      <c r="E74" s="210"/>
    </row>
    <row r="75" spans="1:5" s="12" customFormat="1" ht="24.95" customHeight="1" thickBot="1" x14ac:dyDescent="0.25">
      <c r="A75" s="221" t="s">
        <v>272</v>
      </c>
      <c r="B75" s="208">
        <v>60</v>
      </c>
      <c r="C75" s="209" t="s">
        <v>249</v>
      </c>
      <c r="D75" s="210"/>
      <c r="E75" s="210"/>
    </row>
    <row r="76" spans="1:5" s="12" customFormat="1" ht="24.95" customHeight="1" thickBot="1" x14ac:dyDescent="0.25">
      <c r="A76" s="383" t="s">
        <v>266</v>
      </c>
      <c r="B76" s="384"/>
      <c r="C76" s="384"/>
      <c r="D76" s="385"/>
      <c r="E76" s="211">
        <v>0</v>
      </c>
    </row>
    <row r="77" spans="1:5" s="12" customFormat="1" ht="24.95" customHeight="1" thickBot="1" x14ac:dyDescent="0.25">
      <c r="A77" s="383" t="s">
        <v>267</v>
      </c>
      <c r="B77" s="384"/>
      <c r="C77" s="384"/>
      <c r="D77" s="385"/>
      <c r="E77" s="211">
        <v>0</v>
      </c>
    </row>
    <row r="78" spans="1:5" s="12" customFormat="1" ht="24.95" customHeight="1" x14ac:dyDescent="0.2">
      <c r="A78" s="224"/>
      <c r="B78" s="41"/>
      <c r="C78" s="228"/>
      <c r="D78" s="225"/>
      <c r="E78" s="225"/>
    </row>
    <row r="79" spans="1:5" s="12" customFormat="1" ht="8.25" customHeight="1" thickBot="1" x14ac:dyDescent="0.25">
      <c r="A79" s="224"/>
      <c r="B79" s="41"/>
      <c r="C79" s="41"/>
      <c r="D79" s="225"/>
      <c r="E79" s="225"/>
    </row>
    <row r="80" spans="1:5" s="12" customFormat="1" ht="24.95" customHeight="1" thickBot="1" x14ac:dyDescent="0.25">
      <c r="A80" s="392" t="s">
        <v>274</v>
      </c>
      <c r="B80" s="393"/>
      <c r="C80" s="393"/>
      <c r="D80" s="393"/>
      <c r="E80" s="394"/>
    </row>
    <row r="81" spans="1:10" ht="24.95" customHeight="1" thickBot="1" x14ac:dyDescent="0.25">
      <c r="A81" s="198" t="s">
        <v>237</v>
      </c>
      <c r="B81" s="199" t="s">
        <v>238</v>
      </c>
      <c r="C81" s="199" t="s">
        <v>239</v>
      </c>
      <c r="D81" s="200" t="s">
        <v>240</v>
      </c>
      <c r="E81" s="200" t="s">
        <v>241</v>
      </c>
    </row>
    <row r="82" spans="1:10" ht="50.25" customHeight="1" thickBot="1" x14ac:dyDescent="0.25">
      <c r="A82" s="204" t="s">
        <v>275</v>
      </c>
      <c r="B82" s="205">
        <v>4</v>
      </c>
      <c r="C82" s="229" t="s">
        <v>251</v>
      </c>
      <c r="D82" s="210"/>
      <c r="E82" s="210"/>
    </row>
    <row r="83" spans="1:10" ht="30" customHeight="1" thickBot="1" x14ac:dyDescent="0.25">
      <c r="A83" s="221" t="s">
        <v>276</v>
      </c>
      <c r="B83" s="205">
        <v>2</v>
      </c>
      <c r="C83" s="229" t="s">
        <v>251</v>
      </c>
      <c r="D83" s="210"/>
      <c r="E83" s="210"/>
    </row>
    <row r="84" spans="1:10" ht="24.95" customHeight="1" thickBot="1" x14ac:dyDescent="0.25">
      <c r="A84" s="221" t="s">
        <v>277</v>
      </c>
      <c r="B84" s="205">
        <v>2</v>
      </c>
      <c r="C84" s="229" t="s">
        <v>251</v>
      </c>
      <c r="D84" s="210"/>
      <c r="E84" s="210"/>
    </row>
    <row r="85" spans="1:10" ht="24.95" customHeight="1" thickBot="1" x14ac:dyDescent="0.25">
      <c r="A85" s="221" t="s">
        <v>278</v>
      </c>
      <c r="B85" s="205">
        <v>6</v>
      </c>
      <c r="C85" s="229" t="s">
        <v>251</v>
      </c>
      <c r="D85" s="210"/>
      <c r="E85" s="210"/>
    </row>
    <row r="86" spans="1:10" ht="24.95" customHeight="1" thickBot="1" x14ac:dyDescent="0.25">
      <c r="A86" s="221" t="s">
        <v>279</v>
      </c>
      <c r="B86" s="205">
        <v>4</v>
      </c>
      <c r="C86" s="229" t="s">
        <v>251</v>
      </c>
      <c r="D86" s="210"/>
      <c r="E86" s="210"/>
    </row>
    <row r="87" spans="1:10" ht="24.95" customHeight="1" thickBot="1" x14ac:dyDescent="0.25">
      <c r="A87" s="221" t="s">
        <v>280</v>
      </c>
      <c r="B87" s="205">
        <v>1</v>
      </c>
      <c r="C87" s="230" t="s">
        <v>251</v>
      </c>
      <c r="D87" s="210"/>
      <c r="E87" s="210"/>
    </row>
    <row r="88" spans="1:10" ht="24.95" customHeight="1" thickBot="1" x14ac:dyDescent="0.25">
      <c r="A88" s="198" t="s">
        <v>247</v>
      </c>
      <c r="B88" s="199" t="s">
        <v>238</v>
      </c>
      <c r="C88" s="199" t="s">
        <v>239</v>
      </c>
      <c r="D88" s="200" t="s">
        <v>240</v>
      </c>
      <c r="E88" s="200" t="s">
        <v>241</v>
      </c>
    </row>
    <row r="89" spans="1:10" ht="24.95" customHeight="1" thickBot="1" x14ac:dyDescent="0.25">
      <c r="A89" s="201" t="s">
        <v>281</v>
      </c>
      <c r="B89" s="205" t="s">
        <v>253</v>
      </c>
      <c r="C89" s="226" t="s">
        <v>251</v>
      </c>
      <c r="D89" s="217"/>
      <c r="E89" s="217"/>
    </row>
    <row r="90" spans="1:10" ht="24.95" customHeight="1" thickBot="1" x14ac:dyDescent="0.25">
      <c r="A90" s="221" t="s">
        <v>282</v>
      </c>
      <c r="B90" s="205" t="s">
        <v>253</v>
      </c>
      <c r="C90" s="230" t="s">
        <v>251</v>
      </c>
      <c r="D90" s="210"/>
      <c r="E90" s="210"/>
    </row>
    <row r="91" spans="1:10" s="195" customFormat="1" ht="45" customHeight="1" thickBot="1" x14ac:dyDescent="0.25">
      <c r="A91" s="221" t="s">
        <v>283</v>
      </c>
      <c r="B91" s="205">
        <v>1</v>
      </c>
      <c r="C91" s="230" t="s">
        <v>251</v>
      </c>
      <c r="D91" s="207"/>
      <c r="E91" s="207"/>
    </row>
    <row r="92" spans="1:10" ht="24.95" customHeight="1" thickBot="1" x14ac:dyDescent="0.25">
      <c r="A92" s="204" t="s">
        <v>248</v>
      </c>
      <c r="B92" s="205">
        <v>2</v>
      </c>
      <c r="C92" s="206" t="s">
        <v>249</v>
      </c>
      <c r="D92" s="210"/>
      <c r="E92" s="210"/>
    </row>
    <row r="93" spans="1:10" s="195" customFormat="1" ht="24.95" customHeight="1" thickBot="1" x14ac:dyDescent="0.25">
      <c r="A93" s="231" t="s">
        <v>284</v>
      </c>
      <c r="B93" s="205" t="s">
        <v>285</v>
      </c>
      <c r="C93" s="206" t="s">
        <v>249</v>
      </c>
      <c r="D93" s="232"/>
      <c r="E93" s="232"/>
    </row>
    <row r="94" spans="1:10" ht="38.25" customHeight="1" thickBot="1" x14ac:dyDescent="0.25">
      <c r="A94" s="233" t="s">
        <v>255</v>
      </c>
      <c r="B94" s="205" t="s">
        <v>286</v>
      </c>
      <c r="C94" s="233" t="s">
        <v>249</v>
      </c>
      <c r="D94" s="234"/>
      <c r="E94" s="235"/>
    </row>
    <row r="95" spans="1:10" s="213" customFormat="1" ht="38.25" customHeight="1" thickBot="1" x14ac:dyDescent="0.25">
      <c r="A95" s="233" t="s">
        <v>332</v>
      </c>
      <c r="B95" s="205" t="s">
        <v>269</v>
      </c>
      <c r="C95" s="233" t="s">
        <v>249</v>
      </c>
      <c r="D95" s="236"/>
      <c r="E95" s="217"/>
      <c r="F95" s="212"/>
      <c r="G95" s="212"/>
      <c r="H95" s="212"/>
      <c r="I95" s="212"/>
      <c r="J95" s="212"/>
    </row>
    <row r="96" spans="1:10" s="213" customFormat="1" ht="23.25" customHeight="1" thickBot="1" x14ac:dyDescent="0.25">
      <c r="A96" s="233" t="s">
        <v>287</v>
      </c>
      <c r="B96" s="237">
        <v>6</v>
      </c>
      <c r="C96" s="238" t="s">
        <v>249</v>
      </c>
      <c r="D96" s="236"/>
      <c r="E96" s="217"/>
      <c r="F96" s="212"/>
      <c r="G96" s="212"/>
      <c r="H96" s="212"/>
      <c r="I96" s="212"/>
      <c r="J96" s="212"/>
    </row>
    <row r="97" spans="1:10" s="213" customFormat="1" ht="27" customHeight="1" thickBot="1" x14ac:dyDescent="0.25">
      <c r="A97" s="233" t="s">
        <v>288</v>
      </c>
      <c r="B97" s="239">
        <v>3</v>
      </c>
      <c r="C97" s="233" t="s">
        <v>254</v>
      </c>
      <c r="D97" s="236"/>
      <c r="E97" s="217"/>
      <c r="F97" s="212"/>
      <c r="G97" s="212"/>
      <c r="H97" s="212"/>
      <c r="I97" s="212"/>
      <c r="J97" s="212"/>
    </row>
    <row r="98" spans="1:10" s="213" customFormat="1" ht="21.75" customHeight="1" thickBot="1" x14ac:dyDescent="0.25">
      <c r="A98" s="233" t="s">
        <v>289</v>
      </c>
      <c r="B98" s="239">
        <v>1</v>
      </c>
      <c r="C98" s="233" t="s">
        <v>243</v>
      </c>
      <c r="D98" s="236"/>
      <c r="E98" s="217"/>
      <c r="F98" s="212"/>
      <c r="G98" s="212"/>
      <c r="H98" s="212"/>
      <c r="I98" s="212"/>
      <c r="J98" s="212"/>
    </row>
    <row r="99" spans="1:10" s="213" customFormat="1" ht="24.95" customHeight="1" thickBot="1" x14ac:dyDescent="0.25">
      <c r="A99" s="240" t="s">
        <v>266</v>
      </c>
      <c r="B99" s="241"/>
      <c r="C99" s="241"/>
      <c r="D99" s="242"/>
      <c r="E99" s="211">
        <v>0</v>
      </c>
      <c r="F99" s="212"/>
      <c r="G99" s="212"/>
      <c r="H99" s="212"/>
      <c r="I99" s="212"/>
      <c r="J99" s="212"/>
    </row>
    <row r="100" spans="1:10" ht="24.95" customHeight="1" thickBot="1" x14ac:dyDescent="0.25">
      <c r="A100" s="243" t="s">
        <v>267</v>
      </c>
      <c r="B100" s="244"/>
      <c r="C100" s="244"/>
      <c r="D100" s="245"/>
      <c r="E100" s="211">
        <v>0</v>
      </c>
    </row>
    <row r="101" spans="1:10" ht="24.95" customHeight="1" x14ac:dyDescent="0.2">
      <c r="A101" s="224"/>
      <c r="B101" s="41"/>
      <c r="C101" s="41"/>
      <c r="D101" s="222"/>
      <c r="E101" s="223"/>
    </row>
    <row r="102" spans="1:10" ht="7.5" customHeight="1" thickBot="1" x14ac:dyDescent="0.25">
      <c r="A102" s="224"/>
      <c r="B102" s="41"/>
      <c r="C102" s="41"/>
      <c r="D102" s="225"/>
      <c r="E102" s="225"/>
    </row>
    <row r="103" spans="1:10" ht="24.95" customHeight="1" thickBot="1" x14ac:dyDescent="0.25">
      <c r="A103" s="392" t="s">
        <v>290</v>
      </c>
      <c r="B103" s="395"/>
      <c r="C103" s="395"/>
      <c r="D103" s="395"/>
      <c r="E103" s="396"/>
    </row>
    <row r="104" spans="1:10" ht="24.95" customHeight="1" thickBot="1" x14ac:dyDescent="0.25">
      <c r="A104" s="198" t="s">
        <v>237</v>
      </c>
      <c r="B104" s="198" t="s">
        <v>238</v>
      </c>
      <c r="C104" s="199" t="s">
        <v>239</v>
      </c>
      <c r="D104" s="200" t="s">
        <v>240</v>
      </c>
      <c r="E104" s="200" t="s">
        <v>241</v>
      </c>
    </row>
    <row r="105" spans="1:10" ht="24.95" customHeight="1" thickBot="1" x14ac:dyDescent="0.25">
      <c r="A105" s="246" t="s">
        <v>291</v>
      </c>
      <c r="B105" s="205">
        <v>3</v>
      </c>
      <c r="C105" s="229" t="s">
        <v>243</v>
      </c>
      <c r="D105" s="210"/>
      <c r="E105" s="210"/>
      <c r="G105" s="264"/>
    </row>
    <row r="106" spans="1:10" ht="24.95" customHeight="1" thickBot="1" x14ac:dyDescent="0.25">
      <c r="A106" s="246" t="s">
        <v>292</v>
      </c>
      <c r="B106" s="205">
        <v>3</v>
      </c>
      <c r="C106" s="229" t="s">
        <v>243</v>
      </c>
      <c r="D106" s="210"/>
      <c r="E106" s="210"/>
      <c r="G106" s="264"/>
    </row>
    <row r="107" spans="1:10" ht="24.95" customHeight="1" thickBot="1" x14ac:dyDescent="0.25">
      <c r="A107" s="246" t="s">
        <v>293</v>
      </c>
      <c r="B107" s="205">
        <v>2</v>
      </c>
      <c r="C107" s="229" t="s">
        <v>243</v>
      </c>
      <c r="D107" s="210"/>
      <c r="E107" s="210"/>
      <c r="G107" s="264"/>
    </row>
    <row r="108" spans="1:10" s="213" customFormat="1" ht="24.95" customHeight="1" thickBot="1" x14ac:dyDescent="0.25">
      <c r="A108" s="246" t="s">
        <v>294</v>
      </c>
      <c r="B108" s="208">
        <v>2</v>
      </c>
      <c r="C108" s="229" t="s">
        <v>243</v>
      </c>
      <c r="D108" s="210"/>
      <c r="E108" s="210"/>
      <c r="F108" s="212"/>
      <c r="G108" s="212"/>
      <c r="H108" s="212"/>
      <c r="I108" s="212"/>
      <c r="J108" s="212"/>
    </row>
    <row r="109" spans="1:10" s="213" customFormat="1" ht="24.95" customHeight="1" thickBot="1" x14ac:dyDescent="0.25">
      <c r="A109" s="243" t="s">
        <v>266</v>
      </c>
      <c r="B109" s="244"/>
      <c r="C109" s="244"/>
      <c r="D109" s="245"/>
      <c r="E109" s="211">
        <v>0</v>
      </c>
      <c r="F109" s="212"/>
      <c r="G109" s="212"/>
      <c r="H109" s="212"/>
      <c r="I109" s="212"/>
      <c r="J109" s="212"/>
    </row>
    <row r="110" spans="1:10" ht="24.95" customHeight="1" thickBot="1" x14ac:dyDescent="0.25">
      <c r="A110" s="243" t="s">
        <v>267</v>
      </c>
      <c r="B110" s="244"/>
      <c r="C110" s="244"/>
      <c r="D110" s="245"/>
      <c r="E110" s="211">
        <v>0</v>
      </c>
    </row>
    <row r="111" spans="1:10" ht="8.25" customHeight="1" x14ac:dyDescent="0.2">
      <c r="A111" s="224"/>
      <c r="B111" s="41"/>
      <c r="C111" s="41"/>
      <c r="D111" s="225"/>
      <c r="E111" s="225"/>
    </row>
    <row r="112" spans="1:10" ht="24.95" customHeight="1" thickBot="1" x14ac:dyDescent="0.25">
      <c r="A112" s="224"/>
      <c r="B112" s="41"/>
      <c r="C112" s="41"/>
      <c r="D112" s="225"/>
      <c r="E112" s="225"/>
    </row>
    <row r="113" spans="1:10" ht="24.95" customHeight="1" thickBot="1" x14ac:dyDescent="0.25">
      <c r="A113" s="392" t="s">
        <v>295</v>
      </c>
      <c r="B113" s="395"/>
      <c r="C113" s="395"/>
      <c r="D113" s="395"/>
      <c r="E113" s="396"/>
    </row>
    <row r="114" spans="1:10" ht="24.95" customHeight="1" thickBot="1" x14ac:dyDescent="0.25">
      <c r="A114" s="198" t="s">
        <v>296</v>
      </c>
      <c r="B114" s="198" t="s">
        <v>238</v>
      </c>
      <c r="C114" s="199" t="s">
        <v>239</v>
      </c>
      <c r="D114" s="200" t="s">
        <v>240</v>
      </c>
      <c r="E114" s="200" t="s">
        <v>241</v>
      </c>
    </row>
    <row r="115" spans="1:10" ht="24.95" customHeight="1" thickBot="1" x14ac:dyDescent="0.25">
      <c r="A115" s="247" t="s">
        <v>297</v>
      </c>
      <c r="B115" s="248">
        <v>2</v>
      </c>
      <c r="C115" s="249" t="s">
        <v>243</v>
      </c>
      <c r="D115" s="250"/>
      <c r="E115" s="250"/>
    </row>
    <row r="116" spans="1:10" ht="24.95" customHeight="1" thickBot="1" x14ac:dyDescent="0.25">
      <c r="A116" s="247" t="s">
        <v>298</v>
      </c>
      <c r="B116" s="248">
        <v>2</v>
      </c>
      <c r="C116" s="249" t="s">
        <v>243</v>
      </c>
      <c r="D116" s="250"/>
      <c r="E116" s="250"/>
    </row>
    <row r="117" spans="1:10" ht="24.95" customHeight="1" thickBot="1" x14ac:dyDescent="0.25">
      <c r="A117" s="247" t="s">
        <v>242</v>
      </c>
      <c r="B117" s="248">
        <v>3</v>
      </c>
      <c r="C117" s="249" t="s">
        <v>243</v>
      </c>
      <c r="D117" s="250"/>
      <c r="E117" s="250"/>
    </row>
    <row r="118" spans="1:10" ht="24.95" customHeight="1" thickBot="1" x14ac:dyDescent="0.25">
      <c r="A118" s="251" t="s">
        <v>244</v>
      </c>
      <c r="B118" s="252">
        <v>3</v>
      </c>
      <c r="C118" s="251" t="s">
        <v>243</v>
      </c>
      <c r="D118" s="250"/>
      <c r="E118" s="250"/>
    </row>
    <row r="119" spans="1:10" ht="24.95" customHeight="1" thickBot="1" x14ac:dyDescent="0.25">
      <c r="A119" s="247" t="s">
        <v>246</v>
      </c>
      <c r="B119" s="248">
        <v>1</v>
      </c>
      <c r="C119" s="249" t="s">
        <v>243</v>
      </c>
      <c r="D119" s="250"/>
      <c r="E119" s="250"/>
    </row>
    <row r="120" spans="1:10" ht="24.95" customHeight="1" thickBot="1" x14ac:dyDescent="0.25">
      <c r="A120" s="247" t="s">
        <v>261</v>
      </c>
      <c r="B120" s="248" t="s">
        <v>253</v>
      </c>
      <c r="C120" s="249" t="s">
        <v>243</v>
      </c>
      <c r="D120" s="250"/>
      <c r="E120" s="250"/>
    </row>
    <row r="121" spans="1:10" ht="24.95" customHeight="1" thickBot="1" x14ac:dyDescent="0.25">
      <c r="A121" s="247" t="s">
        <v>262</v>
      </c>
      <c r="B121" s="248" t="s">
        <v>253</v>
      </c>
      <c r="C121" s="249" t="s">
        <v>243</v>
      </c>
      <c r="D121" s="250"/>
      <c r="E121" s="250"/>
    </row>
    <row r="122" spans="1:10" ht="24.95" customHeight="1" thickBot="1" x14ac:dyDescent="0.25">
      <c r="A122" s="247" t="s">
        <v>263</v>
      </c>
      <c r="B122" s="248">
        <v>1</v>
      </c>
      <c r="C122" s="249" t="s">
        <v>243</v>
      </c>
      <c r="D122" s="250"/>
      <c r="E122" s="250"/>
    </row>
    <row r="123" spans="1:10" ht="24.95" customHeight="1" thickBot="1" x14ac:dyDescent="0.25">
      <c r="A123" s="253" t="s">
        <v>299</v>
      </c>
      <c r="B123" s="248" t="s">
        <v>300</v>
      </c>
      <c r="C123" s="238" t="s">
        <v>243</v>
      </c>
      <c r="D123" s="210"/>
      <c r="E123" s="210"/>
    </row>
    <row r="124" spans="1:10" ht="24.95" customHeight="1" thickBot="1" x14ac:dyDescent="0.25">
      <c r="A124" s="247" t="s">
        <v>301</v>
      </c>
      <c r="B124" s="248">
        <v>6</v>
      </c>
      <c r="C124" s="254" t="s">
        <v>249</v>
      </c>
      <c r="D124" s="210"/>
      <c r="E124" s="210"/>
    </row>
    <row r="125" spans="1:10" ht="24.95" customHeight="1" thickBot="1" x14ac:dyDescent="0.25">
      <c r="A125" s="247" t="s">
        <v>302</v>
      </c>
      <c r="B125" s="248">
        <v>4</v>
      </c>
      <c r="C125" s="254" t="s">
        <v>249</v>
      </c>
      <c r="D125" s="210"/>
      <c r="E125" s="210"/>
    </row>
    <row r="126" spans="1:10" s="213" customFormat="1" ht="24.95" customHeight="1" thickBot="1" x14ac:dyDescent="0.25">
      <c r="A126" s="243" t="s">
        <v>266</v>
      </c>
      <c r="B126" s="244"/>
      <c r="C126" s="244"/>
      <c r="D126" s="245"/>
      <c r="E126" s="211">
        <v>0</v>
      </c>
      <c r="F126" s="212"/>
      <c r="G126" s="212"/>
      <c r="H126" s="212"/>
      <c r="I126" s="212"/>
      <c r="J126" s="212"/>
    </row>
    <row r="127" spans="1:10" ht="24.95" customHeight="1" thickBot="1" x14ac:dyDescent="0.25">
      <c r="A127" s="243" t="s">
        <v>267</v>
      </c>
      <c r="B127" s="244"/>
      <c r="C127" s="244"/>
      <c r="D127" s="245"/>
      <c r="E127" s="211">
        <v>0</v>
      </c>
    </row>
    <row r="128" spans="1:10" ht="15" customHeight="1" x14ac:dyDescent="0.2"/>
    <row r="129" spans="1:10" ht="24.95" customHeight="1" thickBot="1" x14ac:dyDescent="0.25"/>
    <row r="130" spans="1:10" ht="24.95" customHeight="1" thickBot="1" x14ac:dyDescent="0.25">
      <c r="A130" s="392" t="s">
        <v>13</v>
      </c>
      <c r="B130" s="395"/>
      <c r="C130" s="395"/>
      <c r="D130" s="395"/>
      <c r="E130" s="396"/>
    </row>
    <row r="131" spans="1:10" ht="24.95" customHeight="1" thickBot="1" x14ac:dyDescent="0.25">
      <c r="A131" s="198" t="s">
        <v>296</v>
      </c>
      <c r="B131" s="198" t="s">
        <v>238</v>
      </c>
      <c r="C131" s="199" t="s">
        <v>239</v>
      </c>
      <c r="D131" s="200" t="s">
        <v>240</v>
      </c>
      <c r="E131" s="200" t="s">
        <v>241</v>
      </c>
    </row>
    <row r="132" spans="1:10" ht="24.95" customHeight="1" thickBot="1" x14ac:dyDescent="0.25">
      <c r="A132" s="255" t="s">
        <v>303</v>
      </c>
      <c r="B132" s="256">
        <v>3</v>
      </c>
      <c r="C132" s="257" t="s">
        <v>304</v>
      </c>
      <c r="D132" s="210"/>
      <c r="E132" s="210"/>
    </row>
    <row r="133" spans="1:10" ht="24.95" customHeight="1" thickBot="1" x14ac:dyDescent="0.25">
      <c r="A133" s="255" t="s">
        <v>305</v>
      </c>
      <c r="B133" s="256">
        <v>3</v>
      </c>
      <c r="C133" s="257" t="s">
        <v>304</v>
      </c>
      <c r="D133" s="210"/>
      <c r="E133" s="210"/>
    </row>
    <row r="134" spans="1:10" ht="24.95" customHeight="1" thickBot="1" x14ac:dyDescent="0.25">
      <c r="A134" s="255" t="s">
        <v>294</v>
      </c>
      <c r="B134" s="256">
        <v>1</v>
      </c>
      <c r="C134" s="257" t="s">
        <v>243</v>
      </c>
      <c r="D134" s="210"/>
      <c r="E134" s="210"/>
    </row>
    <row r="135" spans="1:10" ht="24.95" customHeight="1" thickBot="1" x14ac:dyDescent="0.25">
      <c r="A135" s="255" t="s">
        <v>306</v>
      </c>
      <c r="B135" s="256" t="s">
        <v>286</v>
      </c>
      <c r="C135" s="257" t="s">
        <v>304</v>
      </c>
      <c r="D135" s="210"/>
      <c r="E135" s="210"/>
    </row>
    <row r="136" spans="1:10" ht="24.95" customHeight="1" thickBot="1" x14ac:dyDescent="0.25">
      <c r="A136" s="255" t="s">
        <v>307</v>
      </c>
      <c r="B136" s="256">
        <v>1</v>
      </c>
      <c r="C136" s="257" t="s">
        <v>243</v>
      </c>
      <c r="D136" s="210"/>
      <c r="E136" s="210"/>
    </row>
    <row r="137" spans="1:10" ht="24.95" customHeight="1" thickBot="1" x14ac:dyDescent="0.25">
      <c r="A137" s="255" t="s">
        <v>308</v>
      </c>
      <c r="B137" s="256" t="s">
        <v>286</v>
      </c>
      <c r="C137" s="257" t="s">
        <v>309</v>
      </c>
      <c r="D137" s="210"/>
      <c r="E137" s="210"/>
    </row>
    <row r="138" spans="1:10" ht="24.95" customHeight="1" thickBot="1" x14ac:dyDescent="0.25">
      <c r="A138" s="255" t="s">
        <v>310</v>
      </c>
      <c r="B138" s="256">
        <v>1</v>
      </c>
      <c r="C138" s="257" t="s">
        <v>243</v>
      </c>
      <c r="D138" s="210"/>
      <c r="E138" s="210"/>
    </row>
    <row r="139" spans="1:10" ht="24.95" customHeight="1" thickBot="1" x14ac:dyDescent="0.25">
      <c r="A139" s="255" t="s">
        <v>311</v>
      </c>
      <c r="B139" s="256" t="s">
        <v>253</v>
      </c>
      <c r="C139" s="257" t="s">
        <v>243</v>
      </c>
      <c r="D139" s="210"/>
      <c r="E139" s="210"/>
    </row>
    <row r="140" spans="1:10" ht="24.95" customHeight="1" thickBot="1" x14ac:dyDescent="0.25">
      <c r="A140" s="258" t="s">
        <v>312</v>
      </c>
      <c r="B140" s="256">
        <v>1</v>
      </c>
      <c r="C140" s="257" t="s">
        <v>254</v>
      </c>
      <c r="D140" s="210"/>
      <c r="E140" s="210"/>
    </row>
    <row r="141" spans="1:10" ht="24.95" customHeight="1" thickBot="1" x14ac:dyDescent="0.25">
      <c r="A141" s="259" t="s">
        <v>313</v>
      </c>
      <c r="B141" s="260">
        <v>12</v>
      </c>
      <c r="C141" s="257" t="s">
        <v>243</v>
      </c>
      <c r="D141" s="210"/>
      <c r="E141" s="210"/>
    </row>
    <row r="142" spans="1:10" ht="24.95" customHeight="1" thickBot="1" x14ac:dyDescent="0.25">
      <c r="A142" s="259" t="s">
        <v>314</v>
      </c>
      <c r="B142" s="261" t="s">
        <v>269</v>
      </c>
      <c r="C142" s="257" t="s">
        <v>243</v>
      </c>
      <c r="D142" s="210"/>
      <c r="E142" s="210"/>
    </row>
    <row r="143" spans="1:10" s="213" customFormat="1" ht="24.95" customHeight="1" thickBot="1" x14ac:dyDescent="0.25">
      <c r="A143" s="259" t="s">
        <v>315</v>
      </c>
      <c r="B143" s="261">
        <v>1</v>
      </c>
      <c r="C143" s="257" t="s">
        <v>243</v>
      </c>
      <c r="D143" s="210"/>
      <c r="E143" s="210"/>
      <c r="F143" s="212"/>
      <c r="G143" s="212"/>
      <c r="H143" s="212"/>
      <c r="I143" s="212"/>
      <c r="J143" s="212"/>
    </row>
    <row r="144" spans="1:10" s="213" customFormat="1" ht="24.95" customHeight="1" thickBot="1" x14ac:dyDescent="0.25">
      <c r="A144" s="243" t="s">
        <v>266</v>
      </c>
      <c r="B144" s="244"/>
      <c r="C144" s="244"/>
      <c r="D144" s="245"/>
      <c r="E144" s="211">
        <v>0</v>
      </c>
      <c r="F144" s="212"/>
      <c r="G144" s="212"/>
      <c r="H144" s="212"/>
      <c r="I144" s="212"/>
      <c r="J144" s="212"/>
    </row>
    <row r="145" spans="1:80" ht="24.95" customHeight="1" thickBot="1" x14ac:dyDescent="0.25">
      <c r="A145" s="243" t="s">
        <v>267</v>
      </c>
      <c r="B145" s="244"/>
      <c r="C145" s="244"/>
      <c r="D145" s="245"/>
      <c r="E145" s="211">
        <v>0</v>
      </c>
    </row>
    <row r="146" spans="1:80" ht="15.75" customHeight="1" x14ac:dyDescent="0.2"/>
    <row r="147" spans="1:80" ht="15" customHeight="1" thickBot="1" x14ac:dyDescent="0.25"/>
    <row r="148" spans="1:80" ht="24.95" customHeight="1" thickBot="1" x14ac:dyDescent="0.25">
      <c r="A148" s="392" t="s">
        <v>62</v>
      </c>
      <c r="B148" s="395"/>
      <c r="C148" s="395"/>
      <c r="D148" s="395"/>
      <c r="E148" s="396"/>
    </row>
    <row r="149" spans="1:80" ht="24.95" customHeight="1" thickBot="1" x14ac:dyDescent="0.25">
      <c r="A149" s="198" t="s">
        <v>237</v>
      </c>
      <c r="B149" s="198" t="s">
        <v>238</v>
      </c>
      <c r="C149" s="199" t="s">
        <v>239</v>
      </c>
      <c r="D149" s="200" t="s">
        <v>240</v>
      </c>
      <c r="E149" s="200" t="s">
        <v>241</v>
      </c>
    </row>
    <row r="150" spans="1:80" ht="24.95" customHeight="1" thickBot="1" x14ac:dyDescent="0.25">
      <c r="A150" s="246" t="s">
        <v>291</v>
      </c>
      <c r="B150" s="208">
        <v>2</v>
      </c>
      <c r="C150" s="229" t="s">
        <v>243</v>
      </c>
      <c r="D150" s="210"/>
      <c r="E150" s="210"/>
    </row>
    <row r="151" spans="1:80" ht="24.95" customHeight="1" thickBot="1" x14ac:dyDescent="0.25">
      <c r="A151" s="246" t="s">
        <v>316</v>
      </c>
      <c r="B151" s="208">
        <v>2</v>
      </c>
      <c r="C151" s="229" t="s">
        <v>243</v>
      </c>
      <c r="D151" s="210"/>
      <c r="E151" s="210"/>
    </row>
    <row r="152" spans="1:80" ht="24.95" customHeight="1" thickBot="1" x14ac:dyDescent="0.25">
      <c r="A152" s="246" t="s">
        <v>292</v>
      </c>
      <c r="B152" s="208">
        <v>2</v>
      </c>
      <c r="C152" s="229" t="s">
        <v>243</v>
      </c>
      <c r="D152" s="210"/>
      <c r="E152" s="210"/>
    </row>
    <row r="153" spans="1:80" ht="24.95" customHeight="1" thickBot="1" x14ac:dyDescent="0.25">
      <c r="A153" s="246" t="s">
        <v>293</v>
      </c>
      <c r="B153" s="208">
        <v>1</v>
      </c>
      <c r="C153" s="229" t="s">
        <v>243</v>
      </c>
      <c r="D153" s="210"/>
      <c r="E153" s="210"/>
    </row>
    <row r="154" spans="1:80" ht="24.95" customHeight="1" thickBot="1" x14ac:dyDescent="0.25">
      <c r="A154" s="246" t="s">
        <v>294</v>
      </c>
      <c r="B154" s="208">
        <v>1</v>
      </c>
      <c r="C154" s="229" t="s">
        <v>243</v>
      </c>
      <c r="D154" s="210"/>
      <c r="E154" s="210"/>
    </row>
    <row r="155" spans="1:80" ht="24.95" customHeight="1" thickBot="1" x14ac:dyDescent="0.25">
      <c r="A155" s="243" t="s">
        <v>266</v>
      </c>
      <c r="B155" s="244"/>
      <c r="C155" s="244"/>
      <c r="D155" s="245"/>
      <c r="E155" s="211">
        <v>0</v>
      </c>
    </row>
    <row r="156" spans="1:80" ht="24.95" customHeight="1" thickBot="1" x14ac:dyDescent="0.25">
      <c r="A156" s="243" t="s">
        <v>267</v>
      </c>
      <c r="B156" s="244"/>
      <c r="C156" s="244"/>
      <c r="D156" s="245"/>
      <c r="E156" s="211">
        <v>0</v>
      </c>
    </row>
    <row r="157" spans="1:80" s="195" customFormat="1" ht="24.95" customHeight="1" x14ac:dyDescent="0.2">
      <c r="A157" s="222"/>
      <c r="B157" s="222"/>
      <c r="C157" s="222"/>
      <c r="D157" s="222"/>
      <c r="E157" s="223"/>
    </row>
    <row r="158" spans="1:80" s="195" customFormat="1" ht="42.75" customHeight="1" x14ac:dyDescent="0.2">
      <c r="A158" s="397" t="s">
        <v>317</v>
      </c>
      <c r="B158" s="397"/>
      <c r="C158" s="397"/>
      <c r="D158" s="397"/>
      <c r="E158" s="397"/>
    </row>
    <row r="160" spans="1:80" s="39" customFormat="1" ht="110.25" customHeight="1" x14ac:dyDescent="0.25">
      <c r="A160" s="308" t="s">
        <v>326</v>
      </c>
      <c r="B160" s="308"/>
      <c r="C160" s="308"/>
      <c r="D160" s="308"/>
      <c r="E160" s="308"/>
      <c r="F160" s="40"/>
      <c r="G160" s="40"/>
      <c r="H160" s="40"/>
      <c r="I160" s="40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</row>
  </sheetData>
  <mergeCells count="22">
    <mergeCell ref="A130:E130"/>
    <mergeCell ref="A148:E148"/>
    <mergeCell ref="A158:E158"/>
    <mergeCell ref="A160:E160"/>
    <mergeCell ref="A113:E113"/>
    <mergeCell ref="A62:E62"/>
    <mergeCell ref="A76:D76"/>
    <mergeCell ref="A77:D77"/>
    <mergeCell ref="A80:E80"/>
    <mergeCell ref="A103:E103"/>
    <mergeCell ref="A60:D60"/>
    <mergeCell ref="A1:E1"/>
    <mergeCell ref="A3:E3"/>
    <mergeCell ref="A4:E4"/>
    <mergeCell ref="A6:E6"/>
    <mergeCell ref="A27:D27"/>
    <mergeCell ref="A28:D28"/>
    <mergeCell ref="A30:E30"/>
    <mergeCell ref="A42:D42"/>
    <mergeCell ref="A43:D43"/>
    <mergeCell ref="A46:E46"/>
    <mergeCell ref="A59:D59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  <rowBreaks count="3" manualBreakCount="3">
    <brk id="44" max="16383" man="1"/>
    <brk id="91" max="16383" man="1"/>
    <brk id="1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346"/>
  <sheetViews>
    <sheetView zoomScaleNormal="100" workbookViewId="0">
      <selection activeCell="D11" sqref="D11:I11"/>
    </sheetView>
  </sheetViews>
  <sheetFormatPr defaultColWidth="20.7109375" defaultRowHeight="15.75" x14ac:dyDescent="0.25"/>
  <cols>
    <col min="1" max="1" width="2.7109375" style="7" customWidth="1"/>
    <col min="2" max="2" width="14.42578125" style="8" customWidth="1"/>
    <col min="3" max="3" width="27.85546875" style="108" customWidth="1"/>
    <col min="4" max="4" width="24" style="108" customWidth="1"/>
    <col min="5" max="5" width="12" style="108" customWidth="1"/>
    <col min="6" max="6" width="17.5703125" style="109" customWidth="1"/>
    <col min="7" max="8" width="18.7109375" style="110" customWidth="1"/>
    <col min="9" max="9" width="39.5703125" style="39" customWidth="1"/>
    <col min="10" max="10" width="2.7109375" style="39" customWidth="1"/>
    <col min="11" max="11" width="25.42578125" style="39" customWidth="1"/>
    <col min="12" max="12" width="36.7109375" style="39" customWidth="1"/>
    <col min="13" max="39" width="20.7109375" style="39" customWidth="1"/>
    <col min="40" max="246" width="20.7109375" style="7" customWidth="1"/>
    <col min="247" max="16384" width="20.7109375" style="7"/>
  </cols>
  <sheetData>
    <row r="1" spans="2:80" ht="12" customHeight="1" thickBot="1" x14ac:dyDescent="0.3"/>
    <row r="2" spans="2:80" s="39" customFormat="1" ht="24.75" customHeight="1" thickBot="1" x14ac:dyDescent="0.3">
      <c r="B2" s="401" t="s">
        <v>148</v>
      </c>
      <c r="C2" s="402"/>
      <c r="D2" s="402"/>
      <c r="E2" s="402"/>
      <c r="F2" s="402"/>
      <c r="G2" s="402"/>
      <c r="H2" s="402"/>
      <c r="I2" s="403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</row>
    <row r="3" spans="2:80" s="39" customFormat="1" ht="16.5" customHeight="1" x14ac:dyDescent="0.25">
      <c r="B3" s="111"/>
      <c r="C3" s="111"/>
      <c r="D3" s="111"/>
      <c r="E3" s="111"/>
      <c r="F3" s="111"/>
      <c r="G3" s="111"/>
      <c r="H3" s="111"/>
      <c r="I3" s="111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</row>
    <row r="4" spans="2:80" s="39" customFormat="1" ht="15" customHeight="1" x14ac:dyDescent="0.25">
      <c r="B4" s="111"/>
      <c r="C4" s="112"/>
      <c r="D4" s="112"/>
      <c r="E4" s="112"/>
      <c r="F4" s="113"/>
      <c r="G4" s="112"/>
      <c r="H4" s="112"/>
      <c r="I4" s="111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</row>
    <row r="5" spans="2:80" s="39" customFormat="1" ht="42" customHeight="1" thickBot="1" x14ac:dyDescent="0.3">
      <c r="B5" s="404" t="s">
        <v>149</v>
      </c>
      <c r="C5" s="405"/>
      <c r="D5" s="405"/>
      <c r="E5" s="405"/>
      <c r="F5" s="405"/>
      <c r="G5" s="405"/>
      <c r="H5" s="405"/>
      <c r="I5" s="405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</row>
    <row r="6" spans="2:80" s="39" customFormat="1" ht="42" customHeight="1" thickBot="1" x14ac:dyDescent="0.3">
      <c r="B6" s="406" t="s">
        <v>150</v>
      </c>
      <c r="C6" s="407"/>
      <c r="D6" s="407"/>
      <c r="E6" s="407"/>
      <c r="F6" s="407"/>
      <c r="G6" s="407"/>
      <c r="H6" s="407"/>
      <c r="I6" s="408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2:80" s="39" customFormat="1" ht="15" customHeight="1" x14ac:dyDescent="0.25">
      <c r="B7" s="111"/>
      <c r="C7" s="112"/>
      <c r="D7" s="112"/>
      <c r="E7" s="112"/>
      <c r="F7" s="113"/>
      <c r="G7" s="112"/>
      <c r="H7" s="112"/>
      <c r="I7" s="11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</row>
    <row r="8" spans="2:80" s="114" customFormat="1" ht="23.25" customHeight="1" x14ac:dyDescent="0.3">
      <c r="B8" s="409" t="s">
        <v>333</v>
      </c>
      <c r="C8" s="410"/>
      <c r="D8" s="411" t="s">
        <v>151</v>
      </c>
      <c r="E8" s="411"/>
      <c r="F8" s="411"/>
      <c r="G8" s="411"/>
      <c r="H8" s="411"/>
      <c r="I8" s="411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</row>
    <row r="9" spans="2:80" s="39" customFormat="1" ht="15" customHeight="1" x14ac:dyDescent="0.25">
      <c r="B9" s="116"/>
      <c r="C9" s="111"/>
      <c r="D9" s="7"/>
      <c r="E9" s="7"/>
      <c r="F9" s="113"/>
      <c r="G9" s="112"/>
      <c r="H9" s="112"/>
      <c r="I9" s="1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</row>
    <row r="10" spans="2:80" s="39" customFormat="1" ht="15" customHeight="1" x14ac:dyDescent="0.25">
      <c r="B10" s="398" t="s">
        <v>152</v>
      </c>
      <c r="C10" s="399"/>
      <c r="D10" s="400"/>
      <c r="E10" s="400"/>
      <c r="F10" s="400"/>
      <c r="G10" s="400"/>
      <c r="H10" s="400"/>
      <c r="I10" s="400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</row>
    <row r="11" spans="2:80" s="39" customFormat="1" ht="15" customHeight="1" x14ac:dyDescent="0.25">
      <c r="B11" s="398" t="s">
        <v>153</v>
      </c>
      <c r="C11" s="399"/>
      <c r="D11" s="400"/>
      <c r="E11" s="400"/>
      <c r="F11" s="400"/>
      <c r="G11" s="400"/>
      <c r="H11" s="400"/>
      <c r="I11" s="400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</row>
    <row r="12" spans="2:80" s="39" customFormat="1" ht="15" customHeight="1" x14ac:dyDescent="0.25">
      <c r="B12" s="398" t="s">
        <v>154</v>
      </c>
      <c r="C12" s="399"/>
      <c r="D12" s="400"/>
      <c r="E12" s="400"/>
      <c r="F12" s="400"/>
      <c r="G12" s="400"/>
      <c r="H12" s="400"/>
      <c r="I12" s="400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</row>
    <row r="13" spans="2:80" s="39" customFormat="1" ht="15" customHeight="1" x14ac:dyDescent="0.25">
      <c r="B13" s="398" t="s">
        <v>155</v>
      </c>
      <c r="C13" s="399"/>
      <c r="D13" s="400"/>
      <c r="E13" s="400"/>
      <c r="F13" s="400"/>
      <c r="G13" s="400"/>
      <c r="H13" s="400"/>
      <c r="I13" s="400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</row>
    <row r="14" spans="2:80" s="39" customFormat="1" ht="15" customHeight="1" x14ac:dyDescent="0.25">
      <c r="B14" s="111"/>
      <c r="C14" s="112"/>
      <c r="D14" s="112"/>
      <c r="E14" s="112"/>
      <c r="F14" s="113"/>
      <c r="G14" s="112"/>
      <c r="H14" s="112"/>
      <c r="I14" s="111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</row>
    <row r="15" spans="2:80" s="39" customFormat="1" ht="31.5" x14ac:dyDescent="0.25">
      <c r="B15" s="117" t="s">
        <v>156</v>
      </c>
      <c r="C15" s="422" t="s">
        <v>157</v>
      </c>
      <c r="D15" s="423"/>
      <c r="E15" s="118"/>
      <c r="F15" s="119" t="s">
        <v>158</v>
      </c>
      <c r="G15" s="120" t="s">
        <v>159</v>
      </c>
      <c r="H15" s="121" t="s">
        <v>160</v>
      </c>
      <c r="I15" s="122"/>
    </row>
    <row r="16" spans="2:80" s="39" customFormat="1" ht="15" customHeight="1" x14ac:dyDescent="0.25">
      <c r="B16" s="424" t="s">
        <v>161</v>
      </c>
      <c r="C16" s="425"/>
      <c r="D16" s="425"/>
      <c r="E16" s="425"/>
      <c r="F16" s="425"/>
      <c r="G16" s="425"/>
      <c r="H16" s="425"/>
      <c r="I16" s="426"/>
    </row>
    <row r="17" spans="2:39" ht="15" customHeight="1" x14ac:dyDescent="0.25">
      <c r="B17" s="123" t="s">
        <v>162</v>
      </c>
      <c r="C17" s="124" t="s">
        <v>163</v>
      </c>
      <c r="D17" s="125"/>
      <c r="E17" s="126"/>
      <c r="F17" s="127">
        <v>0</v>
      </c>
      <c r="G17" s="128">
        <v>0</v>
      </c>
      <c r="H17" s="129" t="s">
        <v>164</v>
      </c>
      <c r="I17" s="130"/>
    </row>
    <row r="18" spans="2:39" ht="15" customHeight="1" x14ac:dyDescent="0.25">
      <c r="B18" s="123" t="s">
        <v>165</v>
      </c>
      <c r="C18" s="124" t="s">
        <v>166</v>
      </c>
      <c r="D18" s="125"/>
      <c r="E18" s="126"/>
      <c r="F18" s="127">
        <v>0</v>
      </c>
      <c r="G18" s="128">
        <v>0</v>
      </c>
      <c r="H18" s="129"/>
      <c r="I18" s="130"/>
    </row>
    <row r="19" spans="2:39" ht="15" customHeight="1" x14ac:dyDescent="0.25">
      <c r="B19" s="123" t="s">
        <v>167</v>
      </c>
      <c r="C19" s="124" t="s">
        <v>168</v>
      </c>
      <c r="D19" s="125"/>
      <c r="E19" s="126"/>
      <c r="F19" s="127">
        <v>0</v>
      </c>
      <c r="G19" s="128">
        <v>0</v>
      </c>
      <c r="H19" s="129" t="s">
        <v>331</v>
      </c>
      <c r="I19" s="130"/>
    </row>
    <row r="20" spans="2:39" ht="15" customHeight="1" x14ac:dyDescent="0.25">
      <c r="B20" s="123" t="s">
        <v>169</v>
      </c>
      <c r="C20" s="124" t="s">
        <v>170</v>
      </c>
      <c r="D20" s="125"/>
      <c r="E20" s="126"/>
      <c r="F20" s="127">
        <v>0</v>
      </c>
      <c r="G20" s="128">
        <v>0</v>
      </c>
      <c r="H20" s="129"/>
      <c r="I20" s="131"/>
    </row>
    <row r="21" spans="2:39" ht="15" customHeight="1" x14ac:dyDescent="0.25">
      <c r="B21" s="123" t="s">
        <v>171</v>
      </c>
      <c r="C21" s="124" t="s">
        <v>172</v>
      </c>
      <c r="D21" s="125"/>
      <c r="E21" s="126"/>
      <c r="F21" s="127">
        <v>0</v>
      </c>
      <c r="G21" s="128">
        <v>0</v>
      </c>
      <c r="H21" s="129"/>
      <c r="I21" s="131"/>
    </row>
    <row r="22" spans="2:39" s="132" customFormat="1" ht="15" customHeight="1" x14ac:dyDescent="0.25">
      <c r="B22" s="123" t="s">
        <v>173</v>
      </c>
      <c r="C22" s="124" t="s">
        <v>174</v>
      </c>
      <c r="D22" s="125"/>
      <c r="E22" s="126"/>
      <c r="F22" s="127">
        <v>0</v>
      </c>
      <c r="G22" s="133">
        <v>0</v>
      </c>
      <c r="H22" s="134"/>
      <c r="I22" s="135"/>
      <c r="J22" s="136"/>
      <c r="K22" s="136"/>
      <c r="L22" s="136"/>
    </row>
    <row r="23" spans="2:39" s="132" customFormat="1" ht="15" customHeight="1" x14ac:dyDescent="0.25">
      <c r="B23" s="137" t="s">
        <v>175</v>
      </c>
      <c r="C23" s="138" t="s">
        <v>176</v>
      </c>
      <c r="D23" s="139"/>
      <c r="E23" s="140"/>
      <c r="F23" s="141"/>
      <c r="G23" s="133">
        <v>0</v>
      </c>
      <c r="H23" s="134"/>
      <c r="I23" s="135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</row>
    <row r="24" spans="2:39" ht="15" customHeight="1" x14ac:dyDescent="0.25">
      <c r="B24" s="123" t="s">
        <v>177</v>
      </c>
      <c r="C24" s="124" t="s">
        <v>178</v>
      </c>
      <c r="D24" s="142"/>
      <c r="E24" s="143">
        <v>0</v>
      </c>
      <c r="F24" s="127">
        <v>0</v>
      </c>
      <c r="G24" s="144">
        <v>0</v>
      </c>
      <c r="H24" s="129" t="s">
        <v>179</v>
      </c>
      <c r="I24" s="131"/>
    </row>
    <row r="25" spans="2:39" s="132" customFormat="1" ht="15" customHeight="1" x14ac:dyDescent="0.25">
      <c r="B25" s="137" t="s">
        <v>180</v>
      </c>
      <c r="C25" s="138" t="s">
        <v>181</v>
      </c>
      <c r="D25" s="139"/>
      <c r="E25" s="140"/>
      <c r="F25" s="145"/>
      <c r="G25" s="133">
        <v>0</v>
      </c>
      <c r="H25" s="134"/>
      <c r="I25" s="135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</row>
    <row r="26" spans="2:39" ht="15" customHeight="1" x14ac:dyDescent="0.25">
      <c r="B26" s="427" t="s">
        <v>182</v>
      </c>
      <c r="C26" s="428"/>
      <c r="D26" s="428"/>
      <c r="E26" s="428"/>
      <c r="F26" s="428"/>
      <c r="G26" s="428"/>
      <c r="H26" s="428"/>
      <c r="I26" s="429"/>
    </row>
    <row r="27" spans="2:39" ht="15" customHeight="1" x14ac:dyDescent="0.25">
      <c r="B27" s="123" t="s">
        <v>183</v>
      </c>
      <c r="C27" s="124" t="s">
        <v>184</v>
      </c>
      <c r="D27" s="125"/>
      <c r="E27" s="126"/>
      <c r="F27" s="127">
        <v>0</v>
      </c>
      <c r="G27" s="128">
        <v>0</v>
      </c>
      <c r="H27" s="129" t="s">
        <v>185</v>
      </c>
      <c r="I27" s="131"/>
    </row>
    <row r="28" spans="2:39" ht="15" customHeight="1" x14ac:dyDescent="0.25">
      <c r="B28" s="123" t="s">
        <v>186</v>
      </c>
      <c r="C28" s="124" t="s">
        <v>187</v>
      </c>
      <c r="D28" s="125"/>
      <c r="E28" s="126"/>
      <c r="F28" s="127">
        <v>0</v>
      </c>
      <c r="G28" s="128">
        <v>0</v>
      </c>
      <c r="H28" s="129" t="s">
        <v>188</v>
      </c>
      <c r="I28" s="131"/>
    </row>
    <row r="29" spans="2:39" ht="15" customHeight="1" x14ac:dyDescent="0.25">
      <c r="B29" s="123" t="s">
        <v>189</v>
      </c>
      <c r="C29" s="124" t="s">
        <v>190</v>
      </c>
      <c r="D29" s="146"/>
      <c r="E29" s="147"/>
      <c r="F29" s="127">
        <v>0</v>
      </c>
      <c r="G29" s="148">
        <v>0</v>
      </c>
      <c r="H29" s="129" t="s">
        <v>191</v>
      </c>
      <c r="I29" s="131" t="s">
        <v>192</v>
      </c>
    </row>
    <row r="30" spans="2:39" ht="15" customHeight="1" x14ac:dyDescent="0.25">
      <c r="B30" s="123" t="s">
        <v>193</v>
      </c>
      <c r="C30" s="124" t="s">
        <v>194</v>
      </c>
      <c r="D30" s="146"/>
      <c r="E30" s="147"/>
      <c r="F30" s="127">
        <v>0</v>
      </c>
      <c r="G30" s="148">
        <v>0</v>
      </c>
      <c r="H30" s="129" t="s">
        <v>195</v>
      </c>
      <c r="I30" s="131"/>
    </row>
    <row r="31" spans="2:39" ht="15" customHeight="1" x14ac:dyDescent="0.25">
      <c r="B31" s="123" t="s">
        <v>196</v>
      </c>
      <c r="C31" s="149" t="s">
        <v>197</v>
      </c>
      <c r="D31" s="150"/>
      <c r="E31" s="147"/>
      <c r="F31" s="127">
        <v>0</v>
      </c>
      <c r="G31" s="148">
        <v>0</v>
      </c>
      <c r="H31" s="129" t="s">
        <v>198</v>
      </c>
      <c r="I31" s="131"/>
    </row>
    <row r="32" spans="2:39" ht="15" customHeight="1" x14ac:dyDescent="0.25">
      <c r="B32" s="123" t="s">
        <v>199</v>
      </c>
      <c r="C32" s="124" t="s">
        <v>200</v>
      </c>
      <c r="D32" s="146"/>
      <c r="E32" s="147"/>
      <c r="F32" s="127">
        <v>0</v>
      </c>
      <c r="G32" s="148">
        <v>0</v>
      </c>
      <c r="H32" s="129" t="s">
        <v>201</v>
      </c>
      <c r="I32" s="131"/>
    </row>
    <row r="33" spans="2:39" ht="15" customHeight="1" x14ac:dyDescent="0.25">
      <c r="B33" s="123" t="s">
        <v>202</v>
      </c>
      <c r="C33" s="124" t="s">
        <v>203</v>
      </c>
      <c r="D33" s="146"/>
      <c r="E33" s="147"/>
      <c r="F33" s="127">
        <v>0</v>
      </c>
      <c r="G33" s="148">
        <v>0</v>
      </c>
      <c r="H33" s="129"/>
      <c r="I33" s="131"/>
    </row>
    <row r="34" spans="2:39" ht="15" customHeight="1" x14ac:dyDescent="0.25">
      <c r="B34" s="123" t="s">
        <v>204</v>
      </c>
      <c r="C34" s="124" t="s">
        <v>205</v>
      </c>
      <c r="D34" s="151"/>
      <c r="E34" s="152"/>
      <c r="F34" s="127">
        <v>0</v>
      </c>
      <c r="G34" s="148">
        <v>0</v>
      </c>
      <c r="H34" s="129"/>
      <c r="I34" s="131"/>
    </row>
    <row r="35" spans="2:39" ht="15" customHeight="1" x14ac:dyDescent="0.25">
      <c r="B35" s="123" t="s">
        <v>206</v>
      </c>
      <c r="C35" s="124" t="s">
        <v>207</v>
      </c>
      <c r="D35" s="151"/>
      <c r="E35" s="152"/>
      <c r="F35" s="127">
        <v>0</v>
      </c>
      <c r="G35" s="148">
        <v>0</v>
      </c>
      <c r="H35" s="153" t="s">
        <v>188</v>
      </c>
      <c r="I35" s="154" t="s">
        <v>208</v>
      </c>
    </row>
    <row r="36" spans="2:39" s="132" customFormat="1" ht="15" customHeight="1" x14ac:dyDescent="0.25">
      <c r="B36" s="137" t="s">
        <v>209</v>
      </c>
      <c r="C36" s="138" t="s">
        <v>181</v>
      </c>
      <c r="D36" s="139"/>
      <c r="E36" s="140"/>
      <c r="F36" s="127"/>
      <c r="G36" s="155">
        <v>0</v>
      </c>
      <c r="H36" s="134"/>
      <c r="I36" s="135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</row>
    <row r="37" spans="2:39" ht="15" customHeight="1" x14ac:dyDescent="0.25">
      <c r="B37" s="123" t="s">
        <v>210</v>
      </c>
      <c r="C37" s="124" t="s">
        <v>211</v>
      </c>
      <c r="D37" s="156"/>
      <c r="E37" s="157"/>
      <c r="F37" s="127">
        <v>0</v>
      </c>
      <c r="G37" s="148">
        <v>0</v>
      </c>
      <c r="H37" s="129" t="s">
        <v>212</v>
      </c>
      <c r="I37" s="131"/>
    </row>
    <row r="38" spans="2:39" ht="15" customHeight="1" x14ac:dyDescent="0.25">
      <c r="B38" s="123" t="s">
        <v>213</v>
      </c>
      <c r="C38" s="158" t="s">
        <v>214</v>
      </c>
      <c r="D38" s="159"/>
      <c r="E38" s="160">
        <v>0</v>
      </c>
      <c r="F38" s="161">
        <v>0</v>
      </c>
      <c r="G38" s="162">
        <v>0</v>
      </c>
      <c r="H38" s="163"/>
      <c r="I38" s="164"/>
    </row>
    <row r="39" spans="2:39" s="132" customFormat="1" ht="15" customHeight="1" x14ac:dyDescent="0.25">
      <c r="B39" s="137" t="s">
        <v>215</v>
      </c>
      <c r="C39" s="165" t="s">
        <v>181</v>
      </c>
      <c r="D39" s="166"/>
      <c r="E39" s="167"/>
      <c r="F39" s="168"/>
      <c r="G39" s="169">
        <v>0</v>
      </c>
      <c r="H39" s="170"/>
      <c r="I39" s="171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</row>
    <row r="40" spans="2:39" ht="15" customHeight="1" x14ac:dyDescent="0.25">
      <c r="B40" s="424" t="s">
        <v>216</v>
      </c>
      <c r="C40" s="425"/>
      <c r="D40" s="425"/>
      <c r="E40" s="425"/>
      <c r="F40" s="425"/>
      <c r="G40" s="425"/>
      <c r="H40" s="425"/>
      <c r="I40" s="426"/>
    </row>
    <row r="41" spans="2:39" ht="15" customHeight="1" x14ac:dyDescent="0.25">
      <c r="B41" s="172" t="s">
        <v>217</v>
      </c>
      <c r="C41" s="158" t="s">
        <v>218</v>
      </c>
      <c r="D41" s="173"/>
      <c r="E41" s="160">
        <v>0</v>
      </c>
      <c r="F41" s="161">
        <v>0</v>
      </c>
      <c r="G41" s="162">
        <v>0</v>
      </c>
      <c r="H41" s="174" t="s">
        <v>219</v>
      </c>
      <c r="I41" s="164"/>
    </row>
    <row r="42" spans="2:39" ht="15" customHeight="1" x14ac:dyDescent="0.25">
      <c r="B42" s="172" t="s">
        <v>220</v>
      </c>
      <c r="C42" s="158" t="s">
        <v>221</v>
      </c>
      <c r="D42" s="175"/>
      <c r="E42" s="160">
        <v>0</v>
      </c>
      <c r="F42" s="161">
        <v>0</v>
      </c>
      <c r="G42" s="162">
        <v>0</v>
      </c>
      <c r="H42" s="174" t="s">
        <v>219</v>
      </c>
      <c r="I42" s="164"/>
    </row>
    <row r="43" spans="2:39" s="132" customFormat="1" ht="15" customHeight="1" x14ac:dyDescent="0.25">
      <c r="B43" s="176" t="s">
        <v>222</v>
      </c>
      <c r="C43" s="165" t="s">
        <v>181</v>
      </c>
      <c r="D43" s="166"/>
      <c r="E43" s="167"/>
      <c r="F43" s="177"/>
      <c r="G43" s="169">
        <v>0</v>
      </c>
      <c r="H43" s="170"/>
      <c r="I43" s="171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</row>
    <row r="44" spans="2:39" ht="15" customHeight="1" x14ac:dyDescent="0.25">
      <c r="B44" s="424" t="s">
        <v>223</v>
      </c>
      <c r="C44" s="425"/>
      <c r="D44" s="425"/>
      <c r="E44" s="425"/>
      <c r="F44" s="425"/>
      <c r="G44" s="425"/>
      <c r="H44" s="425"/>
      <c r="I44" s="426"/>
    </row>
    <row r="45" spans="2:39" ht="15" customHeight="1" x14ac:dyDescent="0.25">
      <c r="B45" s="123" t="s">
        <v>224</v>
      </c>
      <c r="C45" s="124" t="s">
        <v>225</v>
      </c>
      <c r="D45" s="178"/>
      <c r="E45" s="179">
        <v>0</v>
      </c>
      <c r="F45" s="180">
        <v>0</v>
      </c>
      <c r="G45" s="148">
        <v>0</v>
      </c>
      <c r="H45" s="129" t="s">
        <v>226</v>
      </c>
      <c r="I45" s="129"/>
    </row>
    <row r="46" spans="2:39" ht="15" customHeight="1" x14ac:dyDescent="0.25">
      <c r="B46" s="172" t="s">
        <v>227</v>
      </c>
      <c r="C46" s="158" t="s">
        <v>228</v>
      </c>
      <c r="E46" s="181">
        <v>0</v>
      </c>
      <c r="F46" s="161">
        <v>0</v>
      </c>
      <c r="G46" s="148">
        <v>0</v>
      </c>
      <c r="H46" s="174" t="s">
        <v>229</v>
      </c>
      <c r="I46" s="164"/>
    </row>
    <row r="47" spans="2:39" ht="15" customHeight="1" x14ac:dyDescent="0.25">
      <c r="B47" s="172" t="s">
        <v>230</v>
      </c>
      <c r="C47" s="158" t="s">
        <v>231</v>
      </c>
      <c r="D47" s="175"/>
      <c r="E47" s="181">
        <v>0</v>
      </c>
      <c r="F47" s="161">
        <v>0</v>
      </c>
      <c r="G47" s="148">
        <v>0</v>
      </c>
      <c r="H47" s="174" t="s">
        <v>232</v>
      </c>
      <c r="I47" s="182"/>
    </row>
    <row r="48" spans="2:39" s="132" customFormat="1" ht="15" customHeight="1" x14ac:dyDescent="0.25">
      <c r="B48" s="176" t="s">
        <v>233</v>
      </c>
      <c r="C48" s="165" t="s">
        <v>181</v>
      </c>
      <c r="D48" s="166"/>
      <c r="E48" s="160">
        <f>SUM(E45:E47)</f>
        <v>0</v>
      </c>
      <c r="F48" s="161">
        <v>0</v>
      </c>
      <c r="G48" s="183">
        <v>0</v>
      </c>
      <c r="H48" s="184"/>
      <c r="I48" s="171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</row>
    <row r="49" spans="2:80" s="132" customFormat="1" ht="15" customHeight="1" x14ac:dyDescent="0.25">
      <c r="B49" s="430" t="s">
        <v>234</v>
      </c>
      <c r="C49" s="431"/>
      <c r="D49" s="431"/>
      <c r="E49" s="431"/>
      <c r="F49" s="185">
        <v>0</v>
      </c>
      <c r="G49" s="186">
        <v>0</v>
      </c>
      <c r="H49" s="187"/>
      <c r="I49" s="188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</row>
    <row r="50" spans="2:80" s="189" customFormat="1" ht="15" customHeight="1" x14ac:dyDescent="0.25">
      <c r="B50" s="190"/>
      <c r="C50" s="190"/>
      <c r="D50" s="190"/>
      <c r="E50" s="190"/>
      <c r="F50" s="191"/>
      <c r="G50" s="192"/>
      <c r="H50" s="192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</row>
    <row r="51" spans="2:80" ht="15" customHeight="1" x14ac:dyDescent="0.25">
      <c r="B51" s="412" t="s">
        <v>235</v>
      </c>
      <c r="C51" s="413"/>
      <c r="D51" s="413"/>
      <c r="E51" s="413"/>
      <c r="F51" s="413"/>
      <c r="G51" s="413"/>
      <c r="H51" s="413"/>
      <c r="I51" s="414"/>
    </row>
    <row r="52" spans="2:80" s="39" customFormat="1" ht="12" customHeight="1" x14ac:dyDescent="0.25">
      <c r="B52" s="415"/>
      <c r="C52" s="416"/>
      <c r="D52" s="416"/>
      <c r="E52" s="416"/>
      <c r="F52" s="416"/>
      <c r="G52" s="416"/>
      <c r="H52" s="416"/>
      <c r="I52" s="41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</row>
    <row r="53" spans="2:80" s="39" customFormat="1" ht="12" customHeight="1" x14ac:dyDescent="0.25">
      <c r="B53" s="415"/>
      <c r="C53" s="416"/>
      <c r="D53" s="416"/>
      <c r="E53" s="416"/>
      <c r="F53" s="416"/>
      <c r="G53" s="416"/>
      <c r="H53" s="416"/>
      <c r="I53" s="41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</row>
    <row r="54" spans="2:80" s="39" customFormat="1" ht="12" customHeight="1" x14ac:dyDescent="0.25">
      <c r="B54" s="415"/>
      <c r="C54" s="416"/>
      <c r="D54" s="416"/>
      <c r="E54" s="416"/>
      <c r="F54" s="416"/>
      <c r="G54" s="416"/>
      <c r="H54" s="416"/>
      <c r="I54" s="41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</row>
    <row r="55" spans="2:80" s="39" customFormat="1" ht="12" customHeight="1" x14ac:dyDescent="0.25">
      <c r="B55" s="415"/>
      <c r="C55" s="416"/>
      <c r="D55" s="416"/>
      <c r="E55" s="416"/>
      <c r="F55" s="416"/>
      <c r="G55" s="416"/>
      <c r="H55" s="416"/>
      <c r="I55" s="41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</row>
    <row r="56" spans="2:80" s="39" customFormat="1" ht="39" customHeight="1" x14ac:dyDescent="0.25">
      <c r="B56" s="415"/>
      <c r="C56" s="416"/>
      <c r="D56" s="416"/>
      <c r="E56" s="416"/>
      <c r="F56" s="416"/>
      <c r="G56" s="416"/>
      <c r="H56" s="416"/>
      <c r="I56" s="41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</row>
    <row r="57" spans="2:80" s="39" customFormat="1" ht="12" customHeight="1" x14ac:dyDescent="0.25">
      <c r="B57" s="415"/>
      <c r="C57" s="416"/>
      <c r="D57" s="416"/>
      <c r="E57" s="416"/>
      <c r="F57" s="416"/>
      <c r="G57" s="416"/>
      <c r="H57" s="416"/>
      <c r="I57" s="41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</row>
    <row r="58" spans="2:80" s="39" customFormat="1" ht="79.5" customHeight="1" x14ac:dyDescent="0.25">
      <c r="B58" s="418"/>
      <c r="C58" s="419"/>
      <c r="D58" s="419"/>
      <c r="E58" s="419"/>
      <c r="F58" s="419"/>
      <c r="G58" s="419"/>
      <c r="H58" s="419"/>
      <c r="I58" s="420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</row>
    <row r="59" spans="2:80" s="39" customFormat="1" ht="12" customHeight="1" x14ac:dyDescent="0.25">
      <c r="B59" s="108"/>
      <c r="C59" s="108"/>
      <c r="D59" s="108"/>
      <c r="E59" s="108"/>
      <c r="F59" s="109"/>
      <c r="G59" s="110"/>
      <c r="H59" s="110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</row>
    <row r="60" spans="2:80" s="39" customFormat="1" ht="12" customHeight="1" x14ac:dyDescent="0.25">
      <c r="B60" s="108"/>
      <c r="C60" s="108"/>
      <c r="D60" s="108"/>
      <c r="E60" s="108"/>
      <c r="F60" s="109"/>
      <c r="G60" s="110"/>
      <c r="H60" s="110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</row>
    <row r="61" spans="2:80" s="39" customFormat="1" ht="110.25" customHeight="1" x14ac:dyDescent="0.25">
      <c r="B61" s="308" t="s">
        <v>326</v>
      </c>
      <c r="C61" s="421"/>
      <c r="D61" s="421"/>
      <c r="E61" s="421"/>
      <c r="F61" s="421"/>
      <c r="G61" s="421"/>
      <c r="H61" s="421"/>
      <c r="I61" s="421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</row>
    <row r="62" spans="2:80" s="39" customFormat="1" ht="12" customHeight="1" x14ac:dyDescent="0.25">
      <c r="B62" s="108"/>
      <c r="C62" s="108"/>
      <c r="D62" s="108"/>
      <c r="E62" s="108"/>
      <c r="F62" s="109"/>
      <c r="G62" s="110"/>
      <c r="H62" s="110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</row>
    <row r="63" spans="2:80" s="39" customFormat="1" ht="12" customHeight="1" x14ac:dyDescent="0.25">
      <c r="B63" s="108"/>
      <c r="C63" s="108"/>
      <c r="D63" s="108"/>
      <c r="E63" s="108"/>
      <c r="F63" s="109"/>
      <c r="G63" s="110"/>
      <c r="H63" s="110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</row>
    <row r="64" spans="2:80" s="39" customFormat="1" ht="12" customHeight="1" x14ac:dyDescent="0.25">
      <c r="B64" s="108"/>
      <c r="C64" s="108"/>
      <c r="D64" s="108"/>
      <c r="E64" s="108"/>
      <c r="F64" s="109"/>
      <c r="G64" s="110"/>
      <c r="H64" s="110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</row>
    <row r="65" spans="2:80" s="39" customFormat="1" ht="12" customHeight="1" x14ac:dyDescent="0.25">
      <c r="B65" s="108"/>
      <c r="C65" s="108"/>
      <c r="D65" s="108"/>
      <c r="E65" s="108"/>
      <c r="F65" s="109"/>
      <c r="G65" s="110"/>
      <c r="H65" s="110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</row>
    <row r="66" spans="2:80" s="39" customFormat="1" ht="12" customHeight="1" x14ac:dyDescent="0.25">
      <c r="B66" s="108"/>
      <c r="C66" s="108"/>
      <c r="D66" s="108"/>
      <c r="E66" s="108"/>
      <c r="F66" s="109"/>
      <c r="G66" s="110"/>
      <c r="H66" s="110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</row>
    <row r="67" spans="2:80" s="39" customFormat="1" ht="12" customHeight="1" x14ac:dyDescent="0.25">
      <c r="B67" s="108"/>
      <c r="C67" s="108"/>
      <c r="D67" s="108"/>
      <c r="E67" s="108"/>
      <c r="F67" s="109"/>
      <c r="G67" s="110"/>
      <c r="H67" s="110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</row>
    <row r="68" spans="2:80" s="39" customFormat="1" ht="12" customHeight="1" x14ac:dyDescent="0.25">
      <c r="B68" s="108"/>
      <c r="C68" s="108"/>
      <c r="D68" s="108"/>
      <c r="E68" s="108"/>
      <c r="F68" s="109"/>
      <c r="G68" s="110"/>
      <c r="H68" s="110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</row>
    <row r="69" spans="2:80" s="39" customFormat="1" ht="12" customHeight="1" x14ac:dyDescent="0.25">
      <c r="B69" s="108"/>
      <c r="C69" s="108"/>
      <c r="D69" s="108"/>
      <c r="E69" s="108"/>
      <c r="F69" s="109"/>
      <c r="G69" s="110"/>
      <c r="H69" s="110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</row>
    <row r="70" spans="2:80" s="39" customFormat="1" ht="12" customHeight="1" x14ac:dyDescent="0.25">
      <c r="B70" s="108"/>
      <c r="C70" s="108"/>
      <c r="D70" s="108"/>
      <c r="E70" s="108"/>
      <c r="F70" s="109"/>
      <c r="G70" s="110"/>
      <c r="H70" s="110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</row>
    <row r="71" spans="2:80" s="39" customFormat="1" ht="12" customHeight="1" x14ac:dyDescent="0.25">
      <c r="B71" s="108"/>
      <c r="C71" s="108"/>
      <c r="D71" s="108"/>
      <c r="E71" s="108"/>
      <c r="F71" s="109"/>
      <c r="G71" s="110"/>
      <c r="H71" s="110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</row>
    <row r="72" spans="2:80" s="39" customFormat="1" ht="12" customHeight="1" x14ac:dyDescent="0.25">
      <c r="B72" s="108"/>
      <c r="C72" s="108"/>
      <c r="D72" s="108"/>
      <c r="E72" s="108"/>
      <c r="F72" s="109"/>
      <c r="G72" s="110"/>
      <c r="H72" s="110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</row>
    <row r="73" spans="2:80" s="39" customFormat="1" ht="12" customHeight="1" x14ac:dyDescent="0.25">
      <c r="B73" s="108"/>
      <c r="C73" s="108"/>
      <c r="D73" s="108"/>
      <c r="E73" s="108"/>
      <c r="F73" s="109"/>
      <c r="G73" s="110"/>
      <c r="H73" s="110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</row>
    <row r="74" spans="2:80" s="39" customFormat="1" ht="12" customHeight="1" x14ac:dyDescent="0.25">
      <c r="B74" s="108"/>
      <c r="C74" s="108"/>
      <c r="D74" s="108"/>
      <c r="E74" s="108"/>
      <c r="F74" s="109"/>
      <c r="G74" s="110"/>
      <c r="H74" s="110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</row>
    <row r="75" spans="2:80" s="39" customFormat="1" ht="12" customHeight="1" x14ac:dyDescent="0.25">
      <c r="B75" s="108"/>
      <c r="C75" s="108"/>
      <c r="D75" s="108"/>
      <c r="E75" s="108"/>
      <c r="F75" s="109"/>
      <c r="G75" s="110"/>
      <c r="H75" s="110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</row>
    <row r="76" spans="2:80" s="39" customFormat="1" ht="12" customHeight="1" x14ac:dyDescent="0.25">
      <c r="B76" s="108"/>
      <c r="C76" s="108"/>
      <c r="D76" s="108"/>
      <c r="E76" s="108"/>
      <c r="F76" s="109"/>
      <c r="G76" s="110"/>
      <c r="H76" s="110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</row>
    <row r="77" spans="2:80" s="39" customFormat="1" ht="12" customHeight="1" x14ac:dyDescent="0.25">
      <c r="B77" s="108"/>
      <c r="C77" s="108"/>
      <c r="D77" s="108"/>
      <c r="E77" s="108"/>
      <c r="F77" s="109"/>
      <c r="G77" s="110"/>
      <c r="H77" s="110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</row>
    <row r="78" spans="2:80" s="39" customFormat="1" ht="12" customHeight="1" x14ac:dyDescent="0.25">
      <c r="B78" s="108"/>
      <c r="C78" s="108"/>
      <c r="D78" s="108"/>
      <c r="E78" s="108"/>
      <c r="F78" s="109"/>
      <c r="G78" s="110"/>
      <c r="H78" s="110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</row>
    <row r="79" spans="2:80" s="39" customFormat="1" ht="12" customHeight="1" x14ac:dyDescent="0.25">
      <c r="B79" s="108"/>
      <c r="C79" s="108"/>
      <c r="D79" s="108"/>
      <c r="E79" s="108"/>
      <c r="F79" s="109"/>
      <c r="G79" s="110"/>
      <c r="H79" s="110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</row>
    <row r="80" spans="2:80" s="39" customFormat="1" ht="12" customHeight="1" x14ac:dyDescent="0.25">
      <c r="B80" s="108"/>
      <c r="C80" s="108"/>
      <c r="D80" s="108"/>
      <c r="E80" s="108"/>
      <c r="F80" s="109"/>
      <c r="G80" s="110"/>
      <c r="H80" s="110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</row>
    <row r="81" spans="2:80" s="39" customFormat="1" ht="12" customHeight="1" x14ac:dyDescent="0.25">
      <c r="B81" s="108"/>
      <c r="C81" s="108"/>
      <c r="D81" s="108"/>
      <c r="E81" s="108"/>
      <c r="F81" s="109"/>
      <c r="G81" s="110"/>
      <c r="H81" s="110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</row>
    <row r="82" spans="2:80" s="39" customFormat="1" ht="12" customHeight="1" x14ac:dyDescent="0.25">
      <c r="B82" s="108"/>
      <c r="C82" s="108"/>
      <c r="D82" s="108"/>
      <c r="E82" s="108"/>
      <c r="F82" s="109"/>
      <c r="G82" s="110"/>
      <c r="H82" s="110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</row>
    <row r="83" spans="2:80" s="39" customFormat="1" ht="12" customHeight="1" x14ac:dyDescent="0.25">
      <c r="B83" s="108"/>
      <c r="C83" s="108"/>
      <c r="D83" s="108"/>
      <c r="E83" s="108"/>
      <c r="F83" s="109"/>
      <c r="G83" s="110"/>
      <c r="H83" s="110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</row>
    <row r="84" spans="2:80" s="39" customFormat="1" ht="12" customHeight="1" x14ac:dyDescent="0.25">
      <c r="B84" s="108"/>
      <c r="C84" s="108"/>
      <c r="D84" s="108"/>
      <c r="E84" s="108"/>
      <c r="F84" s="109"/>
      <c r="G84" s="110"/>
      <c r="H84" s="110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</row>
    <row r="85" spans="2:80" s="39" customFormat="1" ht="12" customHeight="1" x14ac:dyDescent="0.25">
      <c r="B85" s="108"/>
      <c r="C85" s="108"/>
      <c r="D85" s="108"/>
      <c r="E85" s="108"/>
      <c r="F85" s="109"/>
      <c r="G85" s="110"/>
      <c r="H85" s="110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</row>
    <row r="86" spans="2:80" s="39" customFormat="1" ht="12" customHeight="1" x14ac:dyDescent="0.25">
      <c r="B86" s="108"/>
      <c r="C86" s="108"/>
      <c r="D86" s="108"/>
      <c r="E86" s="108"/>
      <c r="F86" s="109"/>
      <c r="G86" s="110"/>
      <c r="H86" s="110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</row>
    <row r="87" spans="2:80" s="39" customFormat="1" ht="12" customHeight="1" x14ac:dyDescent="0.25">
      <c r="B87" s="108"/>
      <c r="C87" s="108"/>
      <c r="D87" s="108"/>
      <c r="E87" s="108"/>
      <c r="F87" s="109"/>
      <c r="G87" s="110"/>
      <c r="H87" s="110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</row>
    <row r="88" spans="2:80" s="39" customFormat="1" ht="12" customHeight="1" x14ac:dyDescent="0.25">
      <c r="B88" s="108"/>
      <c r="C88" s="108"/>
      <c r="D88" s="108"/>
      <c r="E88" s="108"/>
      <c r="F88" s="109"/>
      <c r="G88" s="110"/>
      <c r="H88" s="110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</row>
    <row r="89" spans="2:80" s="39" customFormat="1" ht="12" customHeight="1" x14ac:dyDescent="0.25">
      <c r="B89" s="108"/>
      <c r="C89" s="108"/>
      <c r="D89" s="108"/>
      <c r="E89" s="108"/>
      <c r="F89" s="109"/>
      <c r="G89" s="110"/>
      <c r="H89" s="110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</row>
    <row r="90" spans="2:80" s="39" customFormat="1" ht="12" customHeight="1" x14ac:dyDescent="0.25">
      <c r="B90" s="108"/>
      <c r="C90" s="108"/>
      <c r="D90" s="108"/>
      <c r="E90" s="108"/>
      <c r="F90" s="109"/>
      <c r="G90" s="110"/>
      <c r="H90" s="110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</row>
    <row r="91" spans="2:80" s="39" customFormat="1" ht="12" customHeight="1" x14ac:dyDescent="0.25">
      <c r="B91" s="108"/>
      <c r="C91" s="108"/>
      <c r="D91" s="108"/>
      <c r="E91" s="108"/>
      <c r="F91" s="109"/>
      <c r="G91" s="110"/>
      <c r="H91" s="110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</row>
    <row r="92" spans="2:80" s="39" customFormat="1" ht="12" customHeight="1" x14ac:dyDescent="0.25">
      <c r="B92" s="108"/>
      <c r="C92" s="108"/>
      <c r="D92" s="108"/>
      <c r="E92" s="108"/>
      <c r="F92" s="109"/>
      <c r="G92" s="110"/>
      <c r="H92" s="110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</row>
    <row r="93" spans="2:80" s="39" customFormat="1" ht="12" customHeight="1" x14ac:dyDescent="0.25">
      <c r="B93" s="108"/>
      <c r="C93" s="108"/>
      <c r="D93" s="108"/>
      <c r="E93" s="108"/>
      <c r="F93" s="109"/>
      <c r="G93" s="110"/>
      <c r="H93" s="110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</row>
    <row r="94" spans="2:80" s="39" customFormat="1" ht="12" customHeight="1" x14ac:dyDescent="0.25">
      <c r="B94" s="108"/>
      <c r="C94" s="108"/>
      <c r="D94" s="108"/>
      <c r="E94" s="108"/>
      <c r="F94" s="109"/>
      <c r="G94" s="110"/>
      <c r="H94" s="110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</row>
    <row r="95" spans="2:80" s="39" customFormat="1" ht="12" customHeight="1" x14ac:dyDescent="0.25">
      <c r="B95" s="108"/>
      <c r="C95" s="108"/>
      <c r="D95" s="108"/>
      <c r="E95" s="108"/>
      <c r="F95" s="109"/>
      <c r="G95" s="110"/>
      <c r="H95" s="110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</row>
    <row r="96" spans="2:80" s="39" customFormat="1" ht="12" customHeight="1" x14ac:dyDescent="0.25">
      <c r="B96" s="108"/>
      <c r="C96" s="108"/>
      <c r="D96" s="108"/>
      <c r="E96" s="108"/>
      <c r="F96" s="109"/>
      <c r="G96" s="110"/>
      <c r="H96" s="110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</row>
    <row r="97" spans="2:80" s="39" customFormat="1" ht="12" customHeight="1" x14ac:dyDescent="0.25">
      <c r="B97" s="108"/>
      <c r="C97" s="108"/>
      <c r="D97" s="108"/>
      <c r="E97" s="108"/>
      <c r="F97" s="109"/>
      <c r="G97" s="110"/>
      <c r="H97" s="110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</row>
    <row r="98" spans="2:80" s="39" customFormat="1" ht="12" customHeight="1" x14ac:dyDescent="0.25">
      <c r="B98" s="108"/>
      <c r="C98" s="108"/>
      <c r="D98" s="108"/>
      <c r="E98" s="108"/>
      <c r="F98" s="109"/>
      <c r="G98" s="110"/>
      <c r="H98" s="110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</row>
    <row r="99" spans="2:80" s="39" customFormat="1" ht="12" customHeight="1" x14ac:dyDescent="0.25">
      <c r="B99" s="108"/>
      <c r="C99" s="108"/>
      <c r="D99" s="108"/>
      <c r="E99" s="108"/>
      <c r="F99" s="109"/>
      <c r="G99" s="110"/>
      <c r="H99" s="110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</row>
    <row r="100" spans="2:80" s="39" customFormat="1" ht="12" customHeight="1" x14ac:dyDescent="0.25">
      <c r="B100" s="108"/>
      <c r="C100" s="108"/>
      <c r="D100" s="108"/>
      <c r="E100" s="108"/>
      <c r="F100" s="109"/>
      <c r="G100" s="110"/>
      <c r="H100" s="110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</row>
    <row r="101" spans="2:80" s="39" customFormat="1" ht="12" customHeight="1" x14ac:dyDescent="0.25">
      <c r="B101" s="108"/>
      <c r="C101" s="108"/>
      <c r="D101" s="108"/>
      <c r="E101" s="108"/>
      <c r="F101" s="109"/>
      <c r="G101" s="110"/>
      <c r="H101" s="110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</row>
    <row r="102" spans="2:80" s="39" customFormat="1" ht="12" customHeight="1" x14ac:dyDescent="0.25">
      <c r="B102" s="108"/>
      <c r="C102" s="108"/>
      <c r="D102" s="108"/>
      <c r="E102" s="108"/>
      <c r="F102" s="109"/>
      <c r="G102" s="110"/>
      <c r="H102" s="110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</row>
    <row r="103" spans="2:80" s="39" customFormat="1" ht="12" customHeight="1" x14ac:dyDescent="0.25">
      <c r="B103" s="108"/>
      <c r="C103" s="108"/>
      <c r="D103" s="108"/>
      <c r="E103" s="108"/>
      <c r="F103" s="109"/>
      <c r="G103" s="110"/>
      <c r="H103" s="110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</row>
    <row r="104" spans="2:80" s="39" customFormat="1" ht="12" customHeight="1" x14ac:dyDescent="0.25">
      <c r="B104" s="108"/>
      <c r="C104" s="108"/>
      <c r="D104" s="108"/>
      <c r="E104" s="108"/>
      <c r="F104" s="109"/>
      <c r="G104" s="110"/>
      <c r="H104" s="110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</row>
    <row r="105" spans="2:80" s="39" customFormat="1" ht="12" customHeight="1" x14ac:dyDescent="0.25">
      <c r="B105" s="108"/>
      <c r="C105" s="108"/>
      <c r="D105" s="108"/>
      <c r="E105" s="108"/>
      <c r="F105" s="109"/>
      <c r="G105" s="110"/>
      <c r="H105" s="110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</row>
    <row r="106" spans="2:80" s="39" customFormat="1" ht="12" customHeight="1" x14ac:dyDescent="0.25">
      <c r="B106" s="108"/>
      <c r="C106" s="108"/>
      <c r="D106" s="108"/>
      <c r="E106" s="108"/>
      <c r="F106" s="109"/>
      <c r="G106" s="110"/>
      <c r="H106" s="110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</row>
    <row r="107" spans="2:80" s="39" customFormat="1" ht="12" customHeight="1" x14ac:dyDescent="0.25">
      <c r="B107" s="108"/>
      <c r="C107" s="108"/>
      <c r="D107" s="108"/>
      <c r="E107" s="108"/>
      <c r="F107" s="109"/>
      <c r="G107" s="110"/>
      <c r="H107" s="110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</row>
    <row r="108" spans="2:80" s="39" customFormat="1" ht="12" customHeight="1" x14ac:dyDescent="0.25">
      <c r="B108" s="108"/>
      <c r="C108" s="108"/>
      <c r="D108" s="108"/>
      <c r="E108" s="108"/>
      <c r="F108" s="109"/>
      <c r="G108" s="110"/>
      <c r="H108" s="110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</row>
    <row r="109" spans="2:80" s="39" customFormat="1" ht="12" customHeight="1" x14ac:dyDescent="0.25">
      <c r="B109" s="108"/>
      <c r="C109" s="108"/>
      <c r="D109" s="108"/>
      <c r="E109" s="108"/>
      <c r="F109" s="109"/>
      <c r="G109" s="110"/>
      <c r="H109" s="110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</row>
    <row r="110" spans="2:80" s="39" customFormat="1" ht="12" customHeight="1" x14ac:dyDescent="0.25">
      <c r="B110" s="108"/>
      <c r="C110" s="108"/>
      <c r="D110" s="108"/>
      <c r="E110" s="108"/>
      <c r="F110" s="109"/>
      <c r="G110" s="110"/>
      <c r="H110" s="110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</row>
    <row r="111" spans="2:80" s="39" customFormat="1" ht="12" customHeight="1" x14ac:dyDescent="0.25">
      <c r="B111" s="108"/>
      <c r="C111" s="108"/>
      <c r="D111" s="108"/>
      <c r="E111" s="108"/>
      <c r="F111" s="109"/>
      <c r="G111" s="110"/>
      <c r="H111" s="110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</row>
    <row r="112" spans="2:80" s="39" customFormat="1" ht="12" customHeight="1" x14ac:dyDescent="0.25">
      <c r="B112" s="108"/>
      <c r="C112" s="108"/>
      <c r="D112" s="108"/>
      <c r="E112" s="108"/>
      <c r="F112" s="109"/>
      <c r="G112" s="110"/>
      <c r="H112" s="110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</row>
    <row r="113" spans="2:80" s="39" customFormat="1" ht="12" customHeight="1" x14ac:dyDescent="0.25">
      <c r="B113" s="108"/>
      <c r="C113" s="108"/>
      <c r="D113" s="108"/>
      <c r="E113" s="108"/>
      <c r="F113" s="109"/>
      <c r="G113" s="110"/>
      <c r="H113" s="110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</row>
    <row r="114" spans="2:80" s="39" customFormat="1" ht="12" customHeight="1" x14ac:dyDescent="0.25">
      <c r="B114" s="108"/>
      <c r="C114" s="108"/>
      <c r="D114" s="108"/>
      <c r="E114" s="108"/>
      <c r="F114" s="109"/>
      <c r="G114" s="110"/>
      <c r="H114" s="110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</row>
    <row r="115" spans="2:80" s="39" customFormat="1" ht="12" customHeight="1" x14ac:dyDescent="0.25">
      <c r="B115" s="108"/>
      <c r="C115" s="108"/>
      <c r="D115" s="108"/>
      <c r="E115" s="108"/>
      <c r="F115" s="109"/>
      <c r="G115" s="110"/>
      <c r="H115" s="110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</row>
    <row r="116" spans="2:80" s="39" customFormat="1" ht="12" customHeight="1" x14ac:dyDescent="0.25">
      <c r="B116" s="108"/>
      <c r="C116" s="108"/>
      <c r="D116" s="108"/>
      <c r="E116" s="108"/>
      <c r="F116" s="109"/>
      <c r="G116" s="110"/>
      <c r="H116" s="110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</row>
    <row r="117" spans="2:80" s="39" customFormat="1" ht="12" customHeight="1" x14ac:dyDescent="0.25">
      <c r="B117" s="108"/>
      <c r="C117" s="108"/>
      <c r="D117" s="108"/>
      <c r="E117" s="108"/>
      <c r="F117" s="109"/>
      <c r="G117" s="110"/>
      <c r="H117" s="110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</row>
    <row r="118" spans="2:80" s="39" customFormat="1" ht="12" customHeight="1" x14ac:dyDescent="0.25">
      <c r="B118" s="108"/>
      <c r="C118" s="108"/>
      <c r="D118" s="108"/>
      <c r="E118" s="108"/>
      <c r="F118" s="109"/>
      <c r="G118" s="110"/>
      <c r="H118" s="110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</row>
    <row r="119" spans="2:80" s="39" customFormat="1" ht="12" customHeight="1" x14ac:dyDescent="0.25">
      <c r="B119" s="108"/>
      <c r="C119" s="108"/>
      <c r="D119" s="108"/>
      <c r="E119" s="108"/>
      <c r="F119" s="109"/>
      <c r="G119" s="110"/>
      <c r="H119" s="110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</row>
    <row r="120" spans="2:80" s="39" customFormat="1" ht="12" customHeight="1" x14ac:dyDescent="0.25">
      <c r="B120" s="108"/>
      <c r="C120" s="108"/>
      <c r="D120" s="108"/>
      <c r="E120" s="108"/>
      <c r="F120" s="109"/>
      <c r="G120" s="110"/>
      <c r="H120" s="110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</row>
    <row r="121" spans="2:80" s="39" customFormat="1" ht="12" customHeight="1" x14ac:dyDescent="0.25">
      <c r="B121" s="108"/>
      <c r="C121" s="108"/>
      <c r="D121" s="108"/>
      <c r="E121" s="108"/>
      <c r="F121" s="109"/>
      <c r="G121" s="110"/>
      <c r="H121" s="110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</row>
    <row r="122" spans="2:80" s="39" customFormat="1" ht="12" customHeight="1" x14ac:dyDescent="0.25">
      <c r="B122" s="108"/>
      <c r="C122" s="108"/>
      <c r="D122" s="108"/>
      <c r="E122" s="108"/>
      <c r="F122" s="109"/>
      <c r="G122" s="110"/>
      <c r="H122" s="110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</row>
    <row r="123" spans="2:80" s="39" customFormat="1" ht="12" customHeight="1" x14ac:dyDescent="0.25">
      <c r="B123" s="108"/>
      <c r="C123" s="108"/>
      <c r="D123" s="108"/>
      <c r="E123" s="108"/>
      <c r="F123" s="109"/>
      <c r="G123" s="110"/>
      <c r="H123" s="110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</row>
    <row r="124" spans="2:80" s="39" customFormat="1" ht="12" customHeight="1" x14ac:dyDescent="0.25">
      <c r="B124" s="108"/>
      <c r="C124" s="108"/>
      <c r="D124" s="108"/>
      <c r="E124" s="108"/>
      <c r="F124" s="109"/>
      <c r="G124" s="110"/>
      <c r="H124" s="110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</row>
    <row r="125" spans="2:80" s="39" customFormat="1" ht="12" customHeight="1" x14ac:dyDescent="0.25">
      <c r="B125" s="108"/>
      <c r="C125" s="108"/>
      <c r="D125" s="108"/>
      <c r="E125" s="108"/>
      <c r="F125" s="109"/>
      <c r="G125" s="110"/>
      <c r="H125" s="110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</row>
    <row r="126" spans="2:80" s="39" customFormat="1" ht="12" customHeight="1" x14ac:dyDescent="0.25">
      <c r="B126" s="108"/>
      <c r="C126" s="108"/>
      <c r="D126" s="108"/>
      <c r="E126" s="108"/>
      <c r="F126" s="109"/>
      <c r="G126" s="110"/>
      <c r="H126" s="110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</row>
    <row r="127" spans="2:80" s="39" customFormat="1" ht="12" customHeight="1" x14ac:dyDescent="0.25">
      <c r="B127" s="108"/>
      <c r="C127" s="108"/>
      <c r="D127" s="108"/>
      <c r="E127" s="108"/>
      <c r="F127" s="109"/>
      <c r="G127" s="110"/>
      <c r="H127" s="110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</row>
    <row r="128" spans="2:80" s="39" customFormat="1" ht="12" customHeight="1" x14ac:dyDescent="0.25">
      <c r="B128" s="108"/>
      <c r="C128" s="108"/>
      <c r="D128" s="108"/>
      <c r="E128" s="108"/>
      <c r="F128" s="109"/>
      <c r="G128" s="110"/>
      <c r="H128" s="110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</row>
    <row r="129" spans="2:80" s="39" customFormat="1" ht="12" customHeight="1" x14ac:dyDescent="0.25">
      <c r="B129" s="108"/>
      <c r="C129" s="108"/>
      <c r="D129" s="108"/>
      <c r="E129" s="108"/>
      <c r="F129" s="109"/>
      <c r="G129" s="110"/>
      <c r="H129" s="110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</row>
    <row r="130" spans="2:80" s="39" customFormat="1" ht="12" customHeight="1" x14ac:dyDescent="0.25">
      <c r="B130" s="108"/>
      <c r="C130" s="108"/>
      <c r="D130" s="108"/>
      <c r="E130" s="108"/>
      <c r="F130" s="109"/>
      <c r="G130" s="110"/>
      <c r="H130" s="110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</row>
    <row r="131" spans="2:80" s="39" customFormat="1" ht="12" customHeight="1" x14ac:dyDescent="0.25">
      <c r="B131" s="108"/>
      <c r="C131" s="108"/>
      <c r="D131" s="108"/>
      <c r="E131" s="108"/>
      <c r="F131" s="109"/>
      <c r="G131" s="110"/>
      <c r="H131" s="110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</row>
    <row r="132" spans="2:80" s="39" customFormat="1" ht="12" customHeight="1" x14ac:dyDescent="0.25">
      <c r="B132" s="108"/>
      <c r="C132" s="108"/>
      <c r="D132" s="108"/>
      <c r="E132" s="108"/>
      <c r="F132" s="109"/>
      <c r="G132" s="110"/>
      <c r="H132" s="110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</row>
    <row r="133" spans="2:80" s="39" customFormat="1" ht="12" customHeight="1" x14ac:dyDescent="0.25">
      <c r="B133" s="108"/>
      <c r="C133" s="108"/>
      <c r="D133" s="108"/>
      <c r="E133" s="108"/>
      <c r="F133" s="109"/>
      <c r="G133" s="110"/>
      <c r="H133" s="110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</row>
    <row r="134" spans="2:80" s="39" customFormat="1" ht="12" customHeight="1" x14ac:dyDescent="0.25">
      <c r="B134" s="108"/>
      <c r="C134" s="108"/>
      <c r="D134" s="108"/>
      <c r="E134" s="108"/>
      <c r="F134" s="109"/>
      <c r="G134" s="110"/>
      <c r="H134" s="110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</row>
    <row r="135" spans="2:80" s="39" customFormat="1" ht="12" customHeight="1" x14ac:dyDescent="0.25">
      <c r="B135" s="108"/>
      <c r="C135" s="108"/>
      <c r="D135" s="108"/>
      <c r="E135" s="108"/>
      <c r="F135" s="109"/>
      <c r="G135" s="110"/>
      <c r="H135" s="110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</row>
    <row r="136" spans="2:80" s="39" customFormat="1" ht="12" customHeight="1" x14ac:dyDescent="0.25">
      <c r="B136" s="108"/>
      <c r="C136" s="108"/>
      <c r="D136" s="108"/>
      <c r="E136" s="108"/>
      <c r="F136" s="109"/>
      <c r="G136" s="110"/>
      <c r="H136" s="110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</row>
    <row r="137" spans="2:80" s="39" customFormat="1" ht="12" customHeight="1" x14ac:dyDescent="0.25">
      <c r="B137" s="108"/>
      <c r="C137" s="108"/>
      <c r="D137" s="108"/>
      <c r="E137" s="108"/>
      <c r="F137" s="109"/>
      <c r="G137" s="110"/>
      <c r="H137" s="110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</row>
    <row r="138" spans="2:80" s="39" customFormat="1" ht="12" customHeight="1" x14ac:dyDescent="0.25">
      <c r="B138" s="108"/>
      <c r="C138" s="108"/>
      <c r="D138" s="108"/>
      <c r="E138" s="108"/>
      <c r="F138" s="109"/>
      <c r="G138" s="110"/>
      <c r="H138" s="110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</row>
    <row r="139" spans="2:80" s="39" customFormat="1" ht="12" customHeight="1" x14ac:dyDescent="0.25">
      <c r="B139" s="108"/>
      <c r="C139" s="108"/>
      <c r="D139" s="108"/>
      <c r="E139" s="108"/>
      <c r="F139" s="109"/>
      <c r="G139" s="110"/>
      <c r="H139" s="110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</row>
    <row r="140" spans="2:80" s="39" customFormat="1" ht="12" customHeight="1" x14ac:dyDescent="0.25">
      <c r="B140" s="108"/>
      <c r="C140" s="108"/>
      <c r="D140" s="108"/>
      <c r="E140" s="108"/>
      <c r="F140" s="109"/>
      <c r="G140" s="110"/>
      <c r="H140" s="110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</row>
    <row r="141" spans="2:80" s="39" customFormat="1" ht="12" customHeight="1" x14ac:dyDescent="0.25">
      <c r="B141" s="108"/>
      <c r="C141" s="108"/>
      <c r="D141" s="108"/>
      <c r="E141" s="108"/>
      <c r="F141" s="109"/>
      <c r="G141" s="110"/>
      <c r="H141" s="110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</row>
    <row r="142" spans="2:80" s="39" customFormat="1" ht="12" customHeight="1" x14ac:dyDescent="0.25">
      <c r="B142" s="108"/>
      <c r="C142" s="108"/>
      <c r="D142" s="108"/>
      <c r="E142" s="108"/>
      <c r="F142" s="109"/>
      <c r="G142" s="110"/>
      <c r="H142" s="110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</row>
    <row r="143" spans="2:80" s="39" customFormat="1" ht="12" customHeight="1" x14ac:dyDescent="0.25">
      <c r="B143" s="108"/>
      <c r="C143" s="108"/>
      <c r="D143" s="108"/>
      <c r="E143" s="108"/>
      <c r="F143" s="109"/>
      <c r="G143" s="110"/>
      <c r="H143" s="110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</row>
    <row r="144" spans="2:80" s="39" customFormat="1" ht="12" customHeight="1" x14ac:dyDescent="0.25">
      <c r="B144" s="108"/>
      <c r="C144" s="108"/>
      <c r="D144" s="108"/>
      <c r="E144" s="108"/>
      <c r="F144" s="109"/>
      <c r="G144" s="110"/>
      <c r="H144" s="110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</row>
    <row r="145" spans="2:80" s="39" customFormat="1" ht="12" customHeight="1" x14ac:dyDescent="0.25">
      <c r="B145" s="108"/>
      <c r="C145" s="108"/>
      <c r="D145" s="108"/>
      <c r="E145" s="108"/>
      <c r="F145" s="109"/>
      <c r="G145" s="110"/>
      <c r="H145" s="110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</row>
    <row r="146" spans="2:80" s="39" customFormat="1" ht="12" customHeight="1" x14ac:dyDescent="0.25">
      <c r="B146" s="108"/>
      <c r="C146" s="108"/>
      <c r="D146" s="108"/>
      <c r="E146" s="108"/>
      <c r="F146" s="109"/>
      <c r="G146" s="110"/>
      <c r="H146" s="110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</row>
    <row r="147" spans="2:80" s="39" customFormat="1" ht="12" customHeight="1" x14ac:dyDescent="0.25">
      <c r="B147" s="108"/>
      <c r="C147" s="108"/>
      <c r="D147" s="108"/>
      <c r="E147" s="108"/>
      <c r="F147" s="109"/>
      <c r="G147" s="110"/>
      <c r="H147" s="110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</row>
    <row r="148" spans="2:80" s="39" customFormat="1" ht="12" customHeight="1" x14ac:dyDescent="0.25">
      <c r="B148" s="108"/>
      <c r="C148" s="108"/>
      <c r="D148" s="108"/>
      <c r="E148" s="108"/>
      <c r="F148" s="109"/>
      <c r="G148" s="110"/>
      <c r="H148" s="110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</row>
    <row r="149" spans="2:80" s="39" customFormat="1" ht="12" customHeight="1" x14ac:dyDescent="0.25">
      <c r="B149" s="108"/>
      <c r="C149" s="108"/>
      <c r="D149" s="108"/>
      <c r="E149" s="108"/>
      <c r="F149" s="109"/>
      <c r="G149" s="110"/>
      <c r="H149" s="110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</row>
    <row r="150" spans="2:80" s="39" customFormat="1" ht="12" customHeight="1" x14ac:dyDescent="0.25">
      <c r="B150" s="108"/>
      <c r="C150" s="108"/>
      <c r="D150" s="108"/>
      <c r="E150" s="108"/>
      <c r="F150" s="109"/>
      <c r="G150" s="110"/>
      <c r="H150" s="110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</row>
    <row r="151" spans="2:80" s="39" customFormat="1" ht="12" customHeight="1" x14ac:dyDescent="0.25">
      <c r="B151" s="108"/>
      <c r="C151" s="108"/>
      <c r="D151" s="108"/>
      <c r="E151" s="108"/>
      <c r="F151" s="109"/>
      <c r="G151" s="110"/>
      <c r="H151" s="110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</row>
    <row r="152" spans="2:80" s="39" customFormat="1" ht="12" customHeight="1" x14ac:dyDescent="0.25">
      <c r="B152" s="108"/>
      <c r="C152" s="108"/>
      <c r="D152" s="108"/>
      <c r="E152" s="108"/>
      <c r="F152" s="109"/>
      <c r="G152" s="110"/>
      <c r="H152" s="110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</row>
    <row r="153" spans="2:80" s="39" customFormat="1" ht="12" customHeight="1" x14ac:dyDescent="0.25">
      <c r="B153" s="108"/>
      <c r="C153" s="108"/>
      <c r="D153" s="108"/>
      <c r="E153" s="108"/>
      <c r="F153" s="109"/>
      <c r="G153" s="110"/>
      <c r="H153" s="110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</row>
    <row r="154" spans="2:80" s="39" customFormat="1" ht="12" customHeight="1" x14ac:dyDescent="0.25">
      <c r="B154" s="108"/>
      <c r="C154" s="108"/>
      <c r="D154" s="108"/>
      <c r="E154" s="108"/>
      <c r="F154" s="109"/>
      <c r="G154" s="110"/>
      <c r="H154" s="110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</row>
    <row r="155" spans="2:80" s="39" customFormat="1" ht="12" customHeight="1" x14ac:dyDescent="0.25">
      <c r="B155" s="108"/>
      <c r="C155" s="108"/>
      <c r="D155" s="108"/>
      <c r="E155" s="108"/>
      <c r="F155" s="109"/>
      <c r="G155" s="110"/>
      <c r="H155" s="110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</row>
    <row r="156" spans="2:80" s="39" customFormat="1" ht="12" customHeight="1" x14ac:dyDescent="0.25">
      <c r="B156" s="108"/>
      <c r="C156" s="108"/>
      <c r="D156" s="108"/>
      <c r="E156" s="108"/>
      <c r="F156" s="109"/>
      <c r="G156" s="110"/>
      <c r="H156" s="110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</row>
    <row r="157" spans="2:80" s="39" customFormat="1" ht="12" customHeight="1" x14ac:dyDescent="0.25">
      <c r="B157" s="108"/>
      <c r="C157" s="108"/>
      <c r="D157" s="108"/>
      <c r="E157" s="108"/>
      <c r="F157" s="109"/>
      <c r="G157" s="110"/>
      <c r="H157" s="110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</row>
    <row r="158" spans="2:80" s="39" customFormat="1" ht="12" customHeight="1" x14ac:dyDescent="0.25">
      <c r="B158" s="108"/>
      <c r="C158" s="108"/>
      <c r="D158" s="108"/>
      <c r="E158" s="108"/>
      <c r="F158" s="109"/>
      <c r="G158" s="110"/>
      <c r="H158" s="110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</row>
    <row r="159" spans="2:80" s="39" customFormat="1" ht="12" customHeight="1" x14ac:dyDescent="0.25">
      <c r="B159" s="108"/>
      <c r="C159" s="108"/>
      <c r="D159" s="108"/>
      <c r="E159" s="108"/>
      <c r="F159" s="109"/>
      <c r="G159" s="110"/>
      <c r="H159" s="110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</row>
    <row r="160" spans="2:80" s="39" customFormat="1" ht="12" customHeight="1" x14ac:dyDescent="0.25">
      <c r="B160" s="108"/>
      <c r="C160" s="108"/>
      <c r="D160" s="108"/>
      <c r="E160" s="108"/>
      <c r="F160" s="109"/>
      <c r="G160" s="110"/>
      <c r="H160" s="110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</row>
    <row r="161" spans="2:80" s="39" customFormat="1" ht="12" customHeight="1" x14ac:dyDescent="0.25">
      <c r="B161" s="108"/>
      <c r="C161" s="108"/>
      <c r="D161" s="108"/>
      <c r="E161" s="108"/>
      <c r="F161" s="109"/>
      <c r="G161" s="110"/>
      <c r="H161" s="110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</row>
    <row r="162" spans="2:80" s="39" customFormat="1" ht="12" customHeight="1" x14ac:dyDescent="0.25">
      <c r="B162" s="108"/>
      <c r="C162" s="108"/>
      <c r="D162" s="108"/>
      <c r="E162" s="108"/>
      <c r="F162" s="109"/>
      <c r="G162" s="110"/>
      <c r="H162" s="110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</row>
    <row r="163" spans="2:80" s="39" customFormat="1" ht="12" customHeight="1" x14ac:dyDescent="0.25">
      <c r="B163" s="108"/>
      <c r="C163" s="108"/>
      <c r="D163" s="108"/>
      <c r="E163" s="108"/>
      <c r="F163" s="109"/>
      <c r="G163" s="110"/>
      <c r="H163" s="110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</row>
    <row r="164" spans="2:80" s="39" customFormat="1" ht="12" customHeight="1" x14ac:dyDescent="0.25">
      <c r="B164" s="108"/>
      <c r="C164" s="108"/>
      <c r="D164" s="108"/>
      <c r="E164" s="108"/>
      <c r="F164" s="109"/>
      <c r="G164" s="110"/>
      <c r="H164" s="110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</row>
    <row r="165" spans="2:80" s="39" customFormat="1" ht="12" customHeight="1" x14ac:dyDescent="0.25">
      <c r="B165" s="108"/>
      <c r="C165" s="108"/>
      <c r="D165" s="108"/>
      <c r="E165" s="108"/>
      <c r="F165" s="109"/>
      <c r="G165" s="110"/>
      <c r="H165" s="110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</row>
    <row r="166" spans="2:80" s="39" customFormat="1" ht="12" customHeight="1" x14ac:dyDescent="0.25">
      <c r="B166" s="108"/>
      <c r="C166" s="108"/>
      <c r="D166" s="108"/>
      <c r="E166" s="108"/>
      <c r="F166" s="109"/>
      <c r="G166" s="110"/>
      <c r="H166" s="110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</row>
    <row r="167" spans="2:80" s="39" customFormat="1" ht="12" customHeight="1" x14ac:dyDescent="0.25">
      <c r="B167" s="108"/>
      <c r="C167" s="108"/>
      <c r="D167" s="108"/>
      <c r="E167" s="108"/>
      <c r="F167" s="109"/>
      <c r="G167" s="110"/>
      <c r="H167" s="110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</row>
    <row r="168" spans="2:80" s="39" customFormat="1" ht="12" customHeight="1" x14ac:dyDescent="0.25">
      <c r="B168" s="108"/>
      <c r="C168" s="108"/>
      <c r="D168" s="108"/>
      <c r="E168" s="108"/>
      <c r="F168" s="109"/>
      <c r="G168" s="110"/>
      <c r="H168" s="110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</row>
    <row r="169" spans="2:80" s="39" customFormat="1" ht="12" customHeight="1" x14ac:dyDescent="0.25">
      <c r="B169" s="108"/>
      <c r="C169" s="108"/>
      <c r="D169" s="108"/>
      <c r="E169" s="108"/>
      <c r="F169" s="109"/>
      <c r="G169" s="110"/>
      <c r="H169" s="110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</row>
    <row r="170" spans="2:80" s="39" customFormat="1" ht="12" customHeight="1" x14ac:dyDescent="0.25">
      <c r="B170" s="108"/>
      <c r="C170" s="108"/>
      <c r="D170" s="108"/>
      <c r="E170" s="108"/>
      <c r="F170" s="109"/>
      <c r="G170" s="110"/>
      <c r="H170" s="110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</row>
    <row r="171" spans="2:80" s="39" customFormat="1" ht="12" customHeight="1" x14ac:dyDescent="0.25">
      <c r="B171" s="108"/>
      <c r="C171" s="108"/>
      <c r="D171" s="108"/>
      <c r="E171" s="108"/>
      <c r="F171" s="109"/>
      <c r="G171" s="110"/>
      <c r="H171" s="110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</row>
    <row r="172" spans="2:80" s="39" customFormat="1" ht="12" customHeight="1" x14ac:dyDescent="0.25">
      <c r="B172" s="108"/>
      <c r="C172" s="108"/>
      <c r="D172" s="108"/>
      <c r="E172" s="108"/>
      <c r="F172" s="109"/>
      <c r="G172" s="110"/>
      <c r="H172" s="110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</row>
    <row r="173" spans="2:80" s="39" customFormat="1" ht="12" customHeight="1" x14ac:dyDescent="0.25">
      <c r="B173" s="108"/>
      <c r="C173" s="108"/>
      <c r="D173" s="108"/>
      <c r="E173" s="108"/>
      <c r="F173" s="109"/>
      <c r="G173" s="110"/>
      <c r="H173" s="110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</row>
    <row r="174" spans="2:80" s="39" customFormat="1" ht="12" customHeight="1" x14ac:dyDescent="0.25">
      <c r="B174" s="108"/>
      <c r="C174" s="108"/>
      <c r="D174" s="108"/>
      <c r="E174" s="108"/>
      <c r="F174" s="109"/>
      <c r="G174" s="110"/>
      <c r="H174" s="110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</row>
    <row r="175" spans="2:80" s="39" customFormat="1" ht="12" customHeight="1" x14ac:dyDescent="0.25">
      <c r="B175" s="108"/>
      <c r="C175" s="108"/>
      <c r="D175" s="108"/>
      <c r="E175" s="108"/>
      <c r="F175" s="109"/>
      <c r="G175" s="110"/>
      <c r="H175" s="110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</row>
    <row r="176" spans="2:80" s="39" customFormat="1" ht="12" customHeight="1" x14ac:dyDescent="0.25">
      <c r="B176" s="108"/>
      <c r="C176" s="108"/>
      <c r="D176" s="108"/>
      <c r="E176" s="108"/>
      <c r="F176" s="109"/>
      <c r="G176" s="110"/>
      <c r="H176" s="110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</row>
    <row r="177" spans="2:80" s="39" customFormat="1" ht="12" customHeight="1" x14ac:dyDescent="0.25">
      <c r="B177" s="108"/>
      <c r="C177" s="108"/>
      <c r="D177" s="108"/>
      <c r="E177" s="108"/>
      <c r="F177" s="109"/>
      <c r="G177" s="110"/>
      <c r="H177" s="110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</row>
    <row r="178" spans="2:80" s="39" customFormat="1" ht="12" customHeight="1" x14ac:dyDescent="0.25">
      <c r="B178" s="108"/>
      <c r="C178" s="108"/>
      <c r="D178" s="108"/>
      <c r="E178" s="108"/>
      <c r="F178" s="109"/>
      <c r="G178" s="110"/>
      <c r="H178" s="110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</row>
    <row r="179" spans="2:80" s="39" customFormat="1" ht="12" customHeight="1" x14ac:dyDescent="0.25">
      <c r="B179" s="108"/>
      <c r="C179" s="108"/>
      <c r="D179" s="108"/>
      <c r="E179" s="108"/>
      <c r="F179" s="109"/>
      <c r="G179" s="110"/>
      <c r="H179" s="110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</row>
    <row r="180" spans="2:80" s="39" customFormat="1" ht="12" customHeight="1" x14ac:dyDescent="0.25">
      <c r="B180" s="108"/>
      <c r="C180" s="108"/>
      <c r="D180" s="108"/>
      <c r="E180" s="108"/>
      <c r="F180" s="109"/>
      <c r="G180" s="110"/>
      <c r="H180" s="110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</row>
    <row r="181" spans="2:80" s="39" customFormat="1" ht="12" customHeight="1" x14ac:dyDescent="0.25">
      <c r="B181" s="108"/>
      <c r="C181" s="108"/>
      <c r="D181" s="108"/>
      <c r="E181" s="108"/>
      <c r="F181" s="109"/>
      <c r="G181" s="110"/>
      <c r="H181" s="110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</row>
    <row r="182" spans="2:80" s="39" customFormat="1" ht="12" customHeight="1" x14ac:dyDescent="0.25">
      <c r="B182" s="108"/>
      <c r="C182" s="108"/>
      <c r="D182" s="108"/>
      <c r="E182" s="108"/>
      <c r="F182" s="109"/>
      <c r="G182" s="110"/>
      <c r="H182" s="110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</row>
    <row r="183" spans="2:80" s="39" customFormat="1" ht="12" customHeight="1" x14ac:dyDescent="0.25">
      <c r="B183" s="108"/>
      <c r="C183" s="108"/>
      <c r="D183" s="108"/>
      <c r="E183" s="108"/>
      <c r="F183" s="109"/>
      <c r="G183" s="110"/>
      <c r="H183" s="110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</row>
    <row r="184" spans="2:80" s="39" customFormat="1" ht="12" customHeight="1" x14ac:dyDescent="0.25">
      <c r="B184" s="108"/>
      <c r="C184" s="108"/>
      <c r="D184" s="108"/>
      <c r="E184" s="108"/>
      <c r="F184" s="109"/>
      <c r="G184" s="110"/>
      <c r="H184" s="110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</row>
    <row r="185" spans="2:80" s="39" customFormat="1" ht="12" customHeight="1" x14ac:dyDescent="0.25">
      <c r="B185" s="108"/>
      <c r="C185" s="108"/>
      <c r="D185" s="108"/>
      <c r="E185" s="108"/>
      <c r="F185" s="109"/>
      <c r="G185" s="110"/>
      <c r="H185" s="110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</row>
    <row r="186" spans="2:80" s="39" customFormat="1" ht="12" customHeight="1" x14ac:dyDescent="0.25">
      <c r="B186" s="108"/>
      <c r="C186" s="108"/>
      <c r="D186" s="108"/>
      <c r="E186" s="108"/>
      <c r="F186" s="109"/>
      <c r="G186" s="110"/>
      <c r="H186" s="110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</row>
    <row r="187" spans="2:80" s="39" customFormat="1" ht="12" customHeight="1" x14ac:dyDescent="0.25">
      <c r="B187" s="108"/>
      <c r="C187" s="108"/>
      <c r="D187" s="108"/>
      <c r="E187" s="108"/>
      <c r="F187" s="109"/>
      <c r="G187" s="110"/>
      <c r="H187" s="110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</row>
    <row r="188" spans="2:80" s="39" customFormat="1" ht="12" customHeight="1" x14ac:dyDescent="0.25">
      <c r="B188" s="108"/>
      <c r="C188" s="108"/>
      <c r="D188" s="108"/>
      <c r="E188" s="108"/>
      <c r="F188" s="109"/>
      <c r="G188" s="110"/>
      <c r="H188" s="110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</row>
    <row r="189" spans="2:80" s="39" customFormat="1" ht="12" customHeight="1" x14ac:dyDescent="0.25">
      <c r="B189" s="108"/>
      <c r="C189" s="108"/>
      <c r="D189" s="108"/>
      <c r="E189" s="108"/>
      <c r="F189" s="109"/>
      <c r="G189" s="110"/>
      <c r="H189" s="110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</row>
    <row r="190" spans="2:80" s="39" customFormat="1" ht="12" customHeight="1" x14ac:dyDescent="0.25">
      <c r="B190" s="108"/>
      <c r="C190" s="108"/>
      <c r="D190" s="108"/>
      <c r="E190" s="108"/>
      <c r="F190" s="109"/>
      <c r="G190" s="110"/>
      <c r="H190" s="110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</row>
    <row r="191" spans="2:80" s="39" customFormat="1" ht="12" customHeight="1" x14ac:dyDescent="0.25">
      <c r="B191" s="108"/>
      <c r="C191" s="108"/>
      <c r="D191" s="108"/>
      <c r="E191" s="108"/>
      <c r="F191" s="109"/>
      <c r="G191" s="110"/>
      <c r="H191" s="110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</row>
    <row r="192" spans="2:80" s="39" customFormat="1" ht="12" customHeight="1" x14ac:dyDescent="0.25">
      <c r="B192" s="108"/>
      <c r="C192" s="108"/>
      <c r="D192" s="108"/>
      <c r="E192" s="108"/>
      <c r="F192" s="109"/>
      <c r="G192" s="110"/>
      <c r="H192" s="110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</row>
    <row r="193" spans="2:80" s="39" customFormat="1" ht="12" customHeight="1" x14ac:dyDescent="0.25">
      <c r="B193" s="108"/>
      <c r="C193" s="108"/>
      <c r="D193" s="108"/>
      <c r="E193" s="108"/>
      <c r="F193" s="109"/>
      <c r="G193" s="110"/>
      <c r="H193" s="110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</row>
    <row r="194" spans="2:80" s="39" customFormat="1" ht="12" customHeight="1" x14ac:dyDescent="0.25">
      <c r="B194" s="108"/>
      <c r="C194" s="108"/>
      <c r="D194" s="108"/>
      <c r="E194" s="108"/>
      <c r="F194" s="109"/>
      <c r="G194" s="110"/>
      <c r="H194" s="110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</row>
    <row r="195" spans="2:80" s="39" customFormat="1" ht="12" customHeight="1" x14ac:dyDescent="0.25">
      <c r="B195" s="108"/>
      <c r="C195" s="108"/>
      <c r="D195" s="108"/>
      <c r="E195" s="108"/>
      <c r="F195" s="109"/>
      <c r="G195" s="110"/>
      <c r="H195" s="110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</row>
    <row r="196" spans="2:80" s="39" customFormat="1" ht="12" customHeight="1" x14ac:dyDescent="0.25">
      <c r="B196" s="108"/>
      <c r="C196" s="108"/>
      <c r="D196" s="108"/>
      <c r="E196" s="108"/>
      <c r="F196" s="109"/>
      <c r="G196" s="110"/>
      <c r="H196" s="110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</row>
    <row r="197" spans="2:80" s="39" customFormat="1" ht="12" customHeight="1" x14ac:dyDescent="0.25">
      <c r="B197" s="108"/>
      <c r="C197" s="108"/>
      <c r="D197" s="108"/>
      <c r="E197" s="108"/>
      <c r="F197" s="109"/>
      <c r="G197" s="110"/>
      <c r="H197" s="110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</row>
    <row r="198" spans="2:80" s="39" customFormat="1" ht="12" customHeight="1" x14ac:dyDescent="0.25">
      <c r="B198" s="108"/>
      <c r="C198" s="108"/>
      <c r="D198" s="108"/>
      <c r="E198" s="108"/>
      <c r="F198" s="109"/>
      <c r="G198" s="110"/>
      <c r="H198" s="110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</row>
    <row r="199" spans="2:80" s="39" customFormat="1" ht="12" customHeight="1" x14ac:dyDescent="0.25">
      <c r="B199" s="108"/>
      <c r="C199" s="108"/>
      <c r="D199" s="108"/>
      <c r="E199" s="108"/>
      <c r="F199" s="109"/>
      <c r="G199" s="110"/>
      <c r="H199" s="110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</row>
    <row r="200" spans="2:80" s="39" customFormat="1" ht="12" customHeight="1" x14ac:dyDescent="0.25">
      <c r="B200" s="108"/>
      <c r="C200" s="108"/>
      <c r="D200" s="108"/>
      <c r="E200" s="108"/>
      <c r="F200" s="109"/>
      <c r="G200" s="110"/>
      <c r="H200" s="110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</row>
    <row r="201" spans="2:80" s="39" customFormat="1" ht="12" customHeight="1" x14ac:dyDescent="0.25">
      <c r="B201" s="108"/>
      <c r="C201" s="108"/>
      <c r="D201" s="108"/>
      <c r="E201" s="108"/>
      <c r="F201" s="109"/>
      <c r="G201" s="110"/>
      <c r="H201" s="110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</row>
    <row r="202" spans="2:80" s="39" customFormat="1" ht="12" customHeight="1" x14ac:dyDescent="0.25">
      <c r="B202" s="108"/>
      <c r="C202" s="108"/>
      <c r="D202" s="108"/>
      <c r="E202" s="108"/>
      <c r="F202" s="109"/>
      <c r="G202" s="110"/>
      <c r="H202" s="110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</row>
    <row r="203" spans="2:80" s="39" customFormat="1" ht="12" customHeight="1" x14ac:dyDescent="0.25">
      <c r="B203" s="108"/>
      <c r="C203" s="108"/>
      <c r="D203" s="108"/>
      <c r="E203" s="108"/>
      <c r="F203" s="109"/>
      <c r="G203" s="110"/>
      <c r="H203" s="110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</row>
    <row r="204" spans="2:80" s="39" customFormat="1" ht="12" customHeight="1" x14ac:dyDescent="0.25">
      <c r="B204" s="108"/>
      <c r="C204" s="108"/>
      <c r="D204" s="108"/>
      <c r="E204" s="108"/>
      <c r="F204" s="109"/>
      <c r="G204" s="110"/>
      <c r="H204" s="110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</row>
    <row r="205" spans="2:80" s="39" customFormat="1" ht="12" customHeight="1" x14ac:dyDescent="0.25">
      <c r="B205" s="108"/>
      <c r="C205" s="108"/>
      <c r="D205" s="108"/>
      <c r="E205" s="108"/>
      <c r="F205" s="109"/>
      <c r="G205" s="110"/>
      <c r="H205" s="110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</row>
    <row r="206" spans="2:80" s="39" customFormat="1" ht="12" customHeight="1" x14ac:dyDescent="0.25">
      <c r="B206" s="108"/>
      <c r="C206" s="108"/>
      <c r="D206" s="108"/>
      <c r="E206" s="108"/>
      <c r="F206" s="109"/>
      <c r="G206" s="110"/>
      <c r="H206" s="110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</row>
    <row r="207" spans="2:80" s="39" customFormat="1" ht="12" customHeight="1" x14ac:dyDescent="0.25">
      <c r="B207" s="108"/>
      <c r="C207" s="108"/>
      <c r="D207" s="108"/>
      <c r="E207" s="108"/>
      <c r="F207" s="109"/>
      <c r="G207" s="110"/>
      <c r="H207" s="110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</row>
    <row r="208" spans="2:80" s="39" customFormat="1" ht="12" customHeight="1" x14ac:dyDescent="0.25">
      <c r="B208" s="108"/>
      <c r="C208" s="108"/>
      <c r="D208" s="108"/>
      <c r="E208" s="108"/>
      <c r="F208" s="109"/>
      <c r="G208" s="110"/>
      <c r="H208" s="110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</row>
    <row r="209" spans="2:80" s="39" customFormat="1" ht="12" customHeight="1" x14ac:dyDescent="0.25">
      <c r="B209" s="108"/>
      <c r="C209" s="108"/>
      <c r="D209" s="108"/>
      <c r="E209" s="108"/>
      <c r="F209" s="109"/>
      <c r="G209" s="110"/>
      <c r="H209" s="110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</row>
    <row r="210" spans="2:80" s="39" customFormat="1" ht="12" customHeight="1" x14ac:dyDescent="0.25">
      <c r="B210" s="108"/>
      <c r="C210" s="108"/>
      <c r="D210" s="108"/>
      <c r="E210" s="108"/>
      <c r="F210" s="109"/>
      <c r="G210" s="110"/>
      <c r="H210" s="110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</row>
    <row r="211" spans="2:80" s="39" customFormat="1" ht="12" customHeight="1" x14ac:dyDescent="0.25">
      <c r="B211" s="108"/>
      <c r="C211" s="108"/>
      <c r="D211" s="108"/>
      <c r="E211" s="108"/>
      <c r="F211" s="109"/>
      <c r="G211" s="110"/>
      <c r="H211" s="110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</row>
    <row r="212" spans="2:80" s="39" customFormat="1" ht="12" customHeight="1" x14ac:dyDescent="0.25">
      <c r="B212" s="108"/>
      <c r="C212" s="108"/>
      <c r="D212" s="108"/>
      <c r="E212" s="108"/>
      <c r="F212" s="109"/>
      <c r="G212" s="110"/>
      <c r="H212" s="110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</row>
    <row r="213" spans="2:80" s="39" customFormat="1" ht="12" customHeight="1" x14ac:dyDescent="0.25">
      <c r="B213" s="108"/>
      <c r="C213" s="108"/>
      <c r="D213" s="108"/>
      <c r="E213" s="108"/>
      <c r="F213" s="109"/>
      <c r="G213" s="110"/>
      <c r="H213" s="110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</row>
    <row r="214" spans="2:80" s="39" customFormat="1" ht="12" customHeight="1" x14ac:dyDescent="0.25">
      <c r="B214" s="108"/>
      <c r="C214" s="108"/>
      <c r="D214" s="108"/>
      <c r="E214" s="108"/>
      <c r="F214" s="109"/>
      <c r="G214" s="110"/>
      <c r="H214" s="110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</row>
    <row r="215" spans="2:80" s="39" customFormat="1" ht="12" customHeight="1" x14ac:dyDescent="0.25">
      <c r="B215" s="108"/>
      <c r="C215" s="108"/>
      <c r="D215" s="108"/>
      <c r="E215" s="108"/>
      <c r="F215" s="109"/>
      <c r="G215" s="110"/>
      <c r="H215" s="110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</row>
    <row r="216" spans="2:80" s="39" customFormat="1" ht="12" customHeight="1" x14ac:dyDescent="0.25">
      <c r="B216" s="108"/>
      <c r="C216" s="108"/>
      <c r="D216" s="108"/>
      <c r="E216" s="108"/>
      <c r="F216" s="109"/>
      <c r="G216" s="110"/>
      <c r="H216" s="110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</row>
    <row r="217" spans="2:80" s="39" customFormat="1" ht="12" customHeight="1" x14ac:dyDescent="0.25">
      <c r="B217" s="108"/>
      <c r="C217" s="108"/>
      <c r="D217" s="108"/>
      <c r="E217" s="108"/>
      <c r="F217" s="109"/>
      <c r="G217" s="110"/>
      <c r="H217" s="110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</row>
    <row r="218" spans="2:80" s="39" customFormat="1" ht="12" customHeight="1" x14ac:dyDescent="0.25">
      <c r="B218" s="108"/>
      <c r="C218" s="108"/>
      <c r="D218" s="108"/>
      <c r="E218" s="108"/>
      <c r="F218" s="109"/>
      <c r="G218" s="110"/>
      <c r="H218" s="110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</row>
    <row r="219" spans="2:80" s="39" customFormat="1" ht="12" customHeight="1" x14ac:dyDescent="0.25">
      <c r="B219" s="108"/>
      <c r="C219" s="108"/>
      <c r="D219" s="108"/>
      <c r="E219" s="108"/>
      <c r="F219" s="109"/>
      <c r="G219" s="110"/>
      <c r="H219" s="110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</row>
    <row r="220" spans="2:80" s="39" customFormat="1" ht="12" customHeight="1" x14ac:dyDescent="0.25">
      <c r="B220" s="108"/>
      <c r="C220" s="108"/>
      <c r="D220" s="108"/>
      <c r="E220" s="108"/>
      <c r="F220" s="109"/>
      <c r="G220" s="110"/>
      <c r="H220" s="110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</row>
    <row r="221" spans="2:80" s="39" customFormat="1" ht="12" customHeight="1" x14ac:dyDescent="0.25">
      <c r="B221" s="108"/>
      <c r="C221" s="108"/>
      <c r="D221" s="108"/>
      <c r="E221" s="108"/>
      <c r="F221" s="109"/>
      <c r="G221" s="110"/>
      <c r="H221" s="110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</row>
    <row r="222" spans="2:80" s="39" customFormat="1" ht="12" customHeight="1" x14ac:dyDescent="0.25">
      <c r="B222" s="108"/>
      <c r="C222" s="108"/>
      <c r="D222" s="108"/>
      <c r="E222" s="108"/>
      <c r="F222" s="109"/>
      <c r="G222" s="110"/>
      <c r="H222" s="110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</row>
    <row r="223" spans="2:80" s="39" customFormat="1" ht="12" customHeight="1" x14ac:dyDescent="0.25">
      <c r="B223" s="108"/>
      <c r="C223" s="108"/>
      <c r="D223" s="108"/>
      <c r="E223" s="108"/>
      <c r="F223" s="109"/>
      <c r="G223" s="110"/>
      <c r="H223" s="110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</row>
    <row r="224" spans="2:80" s="39" customFormat="1" ht="12" customHeight="1" x14ac:dyDescent="0.25">
      <c r="B224" s="108"/>
      <c r="C224" s="108"/>
      <c r="D224" s="108"/>
      <c r="E224" s="108"/>
      <c r="F224" s="109"/>
      <c r="G224" s="110"/>
      <c r="H224" s="110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</row>
    <row r="225" spans="2:80" s="39" customFormat="1" ht="12" customHeight="1" x14ac:dyDescent="0.25">
      <c r="B225" s="108"/>
      <c r="C225" s="108"/>
      <c r="D225" s="108"/>
      <c r="E225" s="108"/>
      <c r="F225" s="109"/>
      <c r="G225" s="110"/>
      <c r="H225" s="110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</row>
    <row r="226" spans="2:80" s="39" customFormat="1" ht="12" customHeight="1" x14ac:dyDescent="0.25">
      <c r="B226" s="108"/>
      <c r="C226" s="108"/>
      <c r="D226" s="108"/>
      <c r="E226" s="108"/>
      <c r="F226" s="109"/>
      <c r="G226" s="110"/>
      <c r="H226" s="110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</row>
    <row r="227" spans="2:80" s="39" customFormat="1" ht="12" customHeight="1" x14ac:dyDescent="0.25">
      <c r="B227" s="108"/>
      <c r="C227" s="108"/>
      <c r="D227" s="108"/>
      <c r="E227" s="108"/>
      <c r="F227" s="109"/>
      <c r="G227" s="110"/>
      <c r="H227" s="110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</row>
    <row r="228" spans="2:80" s="39" customFormat="1" ht="12" customHeight="1" x14ac:dyDescent="0.25">
      <c r="B228" s="108"/>
      <c r="C228" s="108"/>
      <c r="D228" s="108"/>
      <c r="E228" s="108"/>
      <c r="F228" s="109"/>
      <c r="G228" s="110"/>
      <c r="H228" s="110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</row>
    <row r="229" spans="2:80" s="39" customFormat="1" ht="12" customHeight="1" x14ac:dyDescent="0.25">
      <c r="B229" s="108"/>
      <c r="C229" s="108"/>
      <c r="D229" s="108"/>
      <c r="E229" s="108"/>
      <c r="F229" s="109"/>
      <c r="G229" s="110"/>
      <c r="H229" s="110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</row>
    <row r="230" spans="2:80" s="39" customFormat="1" ht="12" customHeight="1" x14ac:dyDescent="0.25">
      <c r="B230" s="108"/>
      <c r="C230" s="108"/>
      <c r="D230" s="108"/>
      <c r="E230" s="108"/>
      <c r="F230" s="109"/>
      <c r="G230" s="110"/>
      <c r="H230" s="110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</row>
    <row r="231" spans="2:80" s="39" customFormat="1" ht="12" customHeight="1" x14ac:dyDescent="0.25">
      <c r="B231" s="108"/>
      <c r="C231" s="108"/>
      <c r="D231" s="108"/>
      <c r="E231" s="108"/>
      <c r="F231" s="109"/>
      <c r="G231" s="110"/>
      <c r="H231" s="110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</row>
    <row r="232" spans="2:80" s="39" customFormat="1" ht="12" customHeight="1" x14ac:dyDescent="0.25">
      <c r="B232" s="108"/>
      <c r="C232" s="108"/>
      <c r="D232" s="108"/>
      <c r="E232" s="108"/>
      <c r="F232" s="109"/>
      <c r="G232" s="110"/>
      <c r="H232" s="110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</row>
    <row r="233" spans="2:80" s="39" customFormat="1" ht="12" customHeight="1" x14ac:dyDescent="0.25">
      <c r="B233" s="108"/>
      <c r="C233" s="108"/>
      <c r="D233" s="108"/>
      <c r="E233" s="108"/>
      <c r="F233" s="109"/>
      <c r="G233" s="110"/>
      <c r="H233" s="110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</row>
    <row r="234" spans="2:80" s="39" customFormat="1" ht="12" customHeight="1" x14ac:dyDescent="0.25">
      <c r="B234" s="108"/>
      <c r="C234" s="108"/>
      <c r="D234" s="108"/>
      <c r="E234" s="108"/>
      <c r="F234" s="109"/>
      <c r="G234" s="110"/>
      <c r="H234" s="110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</row>
    <row r="235" spans="2:80" s="39" customFormat="1" ht="12" customHeight="1" x14ac:dyDescent="0.25">
      <c r="B235" s="108"/>
      <c r="C235" s="108"/>
      <c r="D235" s="108"/>
      <c r="E235" s="108"/>
      <c r="F235" s="109"/>
      <c r="G235" s="110"/>
      <c r="H235" s="110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</row>
    <row r="236" spans="2:80" s="39" customFormat="1" ht="12" customHeight="1" x14ac:dyDescent="0.25">
      <c r="B236" s="108"/>
      <c r="C236" s="108"/>
      <c r="D236" s="108"/>
      <c r="E236" s="108"/>
      <c r="F236" s="109"/>
      <c r="G236" s="110"/>
      <c r="H236" s="110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</row>
    <row r="237" spans="2:80" s="39" customFormat="1" ht="12" customHeight="1" x14ac:dyDescent="0.25">
      <c r="B237" s="108"/>
      <c r="C237" s="108"/>
      <c r="D237" s="108"/>
      <c r="E237" s="108"/>
      <c r="F237" s="109"/>
      <c r="G237" s="110"/>
      <c r="H237" s="110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</row>
    <row r="238" spans="2:80" s="39" customFormat="1" ht="12" customHeight="1" x14ac:dyDescent="0.25">
      <c r="B238" s="108"/>
      <c r="C238" s="108"/>
      <c r="D238" s="108"/>
      <c r="E238" s="108"/>
      <c r="F238" s="109"/>
      <c r="G238" s="110"/>
      <c r="H238" s="110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</row>
    <row r="239" spans="2:80" s="39" customFormat="1" ht="12" customHeight="1" x14ac:dyDescent="0.25">
      <c r="B239" s="108"/>
      <c r="C239" s="108"/>
      <c r="D239" s="108"/>
      <c r="E239" s="108"/>
      <c r="F239" s="109"/>
      <c r="G239" s="110"/>
      <c r="H239" s="110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</row>
    <row r="240" spans="2:80" s="39" customFormat="1" ht="12" customHeight="1" x14ac:dyDescent="0.25">
      <c r="B240" s="108"/>
      <c r="C240" s="108"/>
      <c r="D240" s="108"/>
      <c r="E240" s="108"/>
      <c r="F240" s="109"/>
      <c r="G240" s="110"/>
      <c r="H240" s="110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</row>
    <row r="241" spans="2:80" s="39" customFormat="1" ht="12" customHeight="1" x14ac:dyDescent="0.25">
      <c r="B241" s="108"/>
      <c r="C241" s="108"/>
      <c r="D241" s="108"/>
      <c r="E241" s="108"/>
      <c r="F241" s="109"/>
      <c r="G241" s="110"/>
      <c r="H241" s="110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</row>
    <row r="242" spans="2:80" s="39" customFormat="1" ht="12" customHeight="1" x14ac:dyDescent="0.25">
      <c r="B242" s="108"/>
      <c r="C242" s="108"/>
      <c r="D242" s="108"/>
      <c r="E242" s="108"/>
      <c r="F242" s="109"/>
      <c r="G242" s="110"/>
      <c r="H242" s="110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</row>
    <row r="243" spans="2:80" s="39" customFormat="1" ht="12" customHeight="1" x14ac:dyDescent="0.25">
      <c r="B243" s="108"/>
      <c r="C243" s="108"/>
      <c r="D243" s="108"/>
      <c r="E243" s="108"/>
      <c r="F243" s="109"/>
      <c r="G243" s="110"/>
      <c r="H243" s="110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</row>
    <row r="244" spans="2:80" s="39" customFormat="1" ht="12" customHeight="1" x14ac:dyDescent="0.25">
      <c r="B244" s="108"/>
      <c r="C244" s="108"/>
      <c r="D244" s="108"/>
      <c r="E244" s="108"/>
      <c r="F244" s="109"/>
      <c r="G244" s="110"/>
      <c r="H244" s="110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</row>
    <row r="245" spans="2:80" s="39" customFormat="1" ht="12" customHeight="1" x14ac:dyDescent="0.25">
      <c r="B245" s="108"/>
      <c r="C245" s="108"/>
      <c r="D245" s="108"/>
      <c r="E245" s="108"/>
      <c r="F245" s="109"/>
      <c r="G245" s="110"/>
      <c r="H245" s="110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</row>
    <row r="246" spans="2:80" s="39" customFormat="1" ht="12" customHeight="1" x14ac:dyDescent="0.25">
      <c r="B246" s="108"/>
      <c r="C246" s="108"/>
      <c r="D246" s="108"/>
      <c r="E246" s="108"/>
      <c r="F246" s="109"/>
      <c r="G246" s="110"/>
      <c r="H246" s="110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</row>
    <row r="247" spans="2:80" s="39" customFormat="1" ht="12" customHeight="1" x14ac:dyDescent="0.25">
      <c r="B247" s="108"/>
      <c r="C247" s="108"/>
      <c r="D247" s="108"/>
      <c r="E247" s="108"/>
      <c r="F247" s="109"/>
      <c r="G247" s="110"/>
      <c r="H247" s="110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</row>
    <row r="248" spans="2:80" s="39" customFormat="1" ht="12" customHeight="1" x14ac:dyDescent="0.25">
      <c r="B248" s="108"/>
      <c r="C248" s="108"/>
      <c r="D248" s="108"/>
      <c r="E248" s="108"/>
      <c r="F248" s="109"/>
      <c r="G248" s="110"/>
      <c r="H248" s="110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</row>
    <row r="249" spans="2:80" s="39" customFormat="1" ht="12" customHeight="1" x14ac:dyDescent="0.25">
      <c r="B249" s="108"/>
      <c r="C249" s="108"/>
      <c r="D249" s="108"/>
      <c r="E249" s="108"/>
      <c r="F249" s="109"/>
      <c r="G249" s="110"/>
      <c r="H249" s="110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</row>
    <row r="250" spans="2:80" s="39" customFormat="1" ht="12" customHeight="1" x14ac:dyDescent="0.25">
      <c r="B250" s="108"/>
      <c r="C250" s="108"/>
      <c r="D250" s="108"/>
      <c r="E250" s="108"/>
      <c r="F250" s="109"/>
      <c r="G250" s="110"/>
      <c r="H250" s="110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</row>
    <row r="251" spans="2:80" s="39" customFormat="1" ht="12" customHeight="1" x14ac:dyDescent="0.25">
      <c r="B251" s="108"/>
      <c r="C251" s="108"/>
      <c r="D251" s="108"/>
      <c r="E251" s="108"/>
      <c r="F251" s="109"/>
      <c r="G251" s="110"/>
      <c r="H251" s="110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</row>
    <row r="252" spans="2:80" s="39" customFormat="1" ht="12" customHeight="1" x14ac:dyDescent="0.25">
      <c r="B252" s="108"/>
      <c r="C252" s="108"/>
      <c r="D252" s="108"/>
      <c r="E252" s="108"/>
      <c r="F252" s="109"/>
      <c r="G252" s="110"/>
      <c r="H252" s="110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</row>
    <row r="253" spans="2:80" s="39" customFormat="1" ht="12" customHeight="1" x14ac:dyDescent="0.25">
      <c r="B253" s="108"/>
      <c r="C253" s="108"/>
      <c r="D253" s="108"/>
      <c r="E253" s="108"/>
      <c r="F253" s="109"/>
      <c r="G253" s="110"/>
      <c r="H253" s="110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</row>
    <row r="254" spans="2:80" s="39" customFormat="1" ht="12" customHeight="1" x14ac:dyDescent="0.25">
      <c r="B254" s="108"/>
      <c r="C254" s="108"/>
      <c r="D254" s="108"/>
      <c r="E254" s="108"/>
      <c r="F254" s="109"/>
      <c r="G254" s="110"/>
      <c r="H254" s="110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</row>
    <row r="255" spans="2:80" s="39" customFormat="1" ht="12" customHeight="1" x14ac:dyDescent="0.25">
      <c r="B255" s="108"/>
      <c r="C255" s="108"/>
      <c r="D255" s="108"/>
      <c r="E255" s="108"/>
      <c r="F255" s="109"/>
      <c r="G255" s="110"/>
      <c r="H255" s="110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</row>
    <row r="256" spans="2:80" s="39" customFormat="1" ht="12" customHeight="1" x14ac:dyDescent="0.25">
      <c r="B256" s="108"/>
      <c r="C256" s="108"/>
      <c r="D256" s="108"/>
      <c r="E256" s="108"/>
      <c r="F256" s="109"/>
      <c r="G256" s="110"/>
      <c r="H256" s="110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</row>
    <row r="257" spans="2:80" s="39" customFormat="1" ht="12" customHeight="1" x14ac:dyDescent="0.25">
      <c r="B257" s="108"/>
      <c r="C257" s="108"/>
      <c r="D257" s="108"/>
      <c r="E257" s="108"/>
      <c r="F257" s="109"/>
      <c r="G257" s="110"/>
      <c r="H257" s="110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</row>
    <row r="258" spans="2:80" s="39" customFormat="1" ht="12" customHeight="1" x14ac:dyDescent="0.25">
      <c r="B258" s="108"/>
      <c r="C258" s="108"/>
      <c r="D258" s="108"/>
      <c r="E258" s="108"/>
      <c r="F258" s="109"/>
      <c r="G258" s="110"/>
      <c r="H258" s="110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</row>
    <row r="259" spans="2:80" s="39" customFormat="1" ht="12" customHeight="1" x14ac:dyDescent="0.25">
      <c r="B259" s="108"/>
      <c r="C259" s="108"/>
      <c r="D259" s="108"/>
      <c r="E259" s="108"/>
      <c r="F259" s="109"/>
      <c r="G259" s="110"/>
      <c r="H259" s="110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</row>
    <row r="260" spans="2:80" s="39" customFormat="1" ht="12" customHeight="1" x14ac:dyDescent="0.25">
      <c r="B260" s="108"/>
      <c r="C260" s="108"/>
      <c r="D260" s="108"/>
      <c r="E260" s="108"/>
      <c r="F260" s="109"/>
      <c r="G260" s="110"/>
      <c r="H260" s="110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</row>
    <row r="261" spans="2:80" s="39" customFormat="1" ht="12" customHeight="1" x14ac:dyDescent="0.25">
      <c r="B261" s="108"/>
      <c r="C261" s="108"/>
      <c r="D261" s="108"/>
      <c r="E261" s="108"/>
      <c r="F261" s="109"/>
      <c r="G261" s="110"/>
      <c r="H261" s="110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</row>
    <row r="262" spans="2:80" s="39" customFormat="1" ht="12" customHeight="1" x14ac:dyDescent="0.25">
      <c r="B262" s="108"/>
      <c r="C262" s="108"/>
      <c r="D262" s="108"/>
      <c r="E262" s="108"/>
      <c r="F262" s="109"/>
      <c r="G262" s="110"/>
      <c r="H262" s="110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</row>
    <row r="263" spans="2:80" s="39" customFormat="1" ht="12" customHeight="1" x14ac:dyDescent="0.25">
      <c r="B263" s="108"/>
      <c r="C263" s="108"/>
      <c r="D263" s="108"/>
      <c r="E263" s="108"/>
      <c r="F263" s="109"/>
      <c r="G263" s="110"/>
      <c r="H263" s="110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</row>
    <row r="264" spans="2:80" s="39" customFormat="1" ht="12" customHeight="1" x14ac:dyDescent="0.25">
      <c r="B264" s="108"/>
      <c r="C264" s="108"/>
      <c r="D264" s="108"/>
      <c r="E264" s="108"/>
      <c r="F264" s="109"/>
      <c r="G264" s="110"/>
      <c r="H264" s="110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</row>
    <row r="265" spans="2:80" s="39" customFormat="1" ht="12" customHeight="1" x14ac:dyDescent="0.25">
      <c r="B265" s="108"/>
      <c r="C265" s="108"/>
      <c r="D265" s="108"/>
      <c r="E265" s="108"/>
      <c r="F265" s="109"/>
      <c r="G265" s="110"/>
      <c r="H265" s="110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</row>
    <row r="266" spans="2:80" s="39" customFormat="1" ht="12" customHeight="1" x14ac:dyDescent="0.25">
      <c r="B266" s="108"/>
      <c r="C266" s="108"/>
      <c r="D266" s="108"/>
      <c r="E266" s="108"/>
      <c r="F266" s="109"/>
      <c r="G266" s="110"/>
      <c r="H266" s="110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</row>
    <row r="267" spans="2:80" s="39" customFormat="1" ht="12" customHeight="1" x14ac:dyDescent="0.25">
      <c r="B267" s="108"/>
      <c r="C267" s="108"/>
      <c r="D267" s="108"/>
      <c r="E267" s="108"/>
      <c r="F267" s="109"/>
      <c r="G267" s="110"/>
      <c r="H267" s="110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</row>
    <row r="268" spans="2:80" s="39" customFormat="1" ht="12" customHeight="1" x14ac:dyDescent="0.25">
      <c r="B268" s="108"/>
      <c r="C268" s="108"/>
      <c r="D268" s="108"/>
      <c r="E268" s="108"/>
      <c r="F268" s="109"/>
      <c r="G268" s="110"/>
      <c r="H268" s="110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</row>
    <row r="269" spans="2:80" s="39" customFormat="1" ht="12" customHeight="1" x14ac:dyDescent="0.25">
      <c r="B269" s="108"/>
      <c r="C269" s="108"/>
      <c r="D269" s="108"/>
      <c r="E269" s="108"/>
      <c r="F269" s="109"/>
      <c r="G269" s="110"/>
      <c r="H269" s="110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</row>
    <row r="270" spans="2:80" s="39" customFormat="1" ht="12" customHeight="1" x14ac:dyDescent="0.25">
      <c r="B270" s="108"/>
      <c r="C270" s="108"/>
      <c r="D270" s="108"/>
      <c r="E270" s="108"/>
      <c r="F270" s="109"/>
      <c r="G270" s="110"/>
      <c r="H270" s="110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</row>
    <row r="271" spans="2:80" s="39" customFormat="1" ht="12" customHeight="1" x14ac:dyDescent="0.25">
      <c r="B271" s="108"/>
      <c r="C271" s="108"/>
      <c r="D271" s="108"/>
      <c r="E271" s="108"/>
      <c r="F271" s="109"/>
      <c r="G271" s="110"/>
      <c r="H271" s="110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</row>
    <row r="272" spans="2:80" s="39" customFormat="1" ht="12" customHeight="1" x14ac:dyDescent="0.25">
      <c r="B272" s="108"/>
      <c r="C272" s="108"/>
      <c r="D272" s="108"/>
      <c r="E272" s="108"/>
      <c r="F272" s="109"/>
      <c r="G272" s="110"/>
      <c r="H272" s="110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</row>
    <row r="273" spans="2:80" s="39" customFormat="1" ht="12" customHeight="1" x14ac:dyDescent="0.25">
      <c r="B273" s="108"/>
      <c r="C273" s="108"/>
      <c r="D273" s="108"/>
      <c r="E273" s="108"/>
      <c r="F273" s="109"/>
      <c r="G273" s="110"/>
      <c r="H273" s="110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</row>
    <row r="274" spans="2:80" s="39" customFormat="1" ht="12" customHeight="1" x14ac:dyDescent="0.25">
      <c r="B274" s="108"/>
      <c r="C274" s="108"/>
      <c r="D274" s="108"/>
      <c r="E274" s="108"/>
      <c r="F274" s="109"/>
      <c r="G274" s="110"/>
      <c r="H274" s="110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</row>
    <row r="275" spans="2:80" s="39" customFormat="1" ht="12" customHeight="1" x14ac:dyDescent="0.25">
      <c r="B275" s="108"/>
      <c r="C275" s="108"/>
      <c r="D275" s="108"/>
      <c r="E275" s="108"/>
      <c r="F275" s="109"/>
      <c r="G275" s="110"/>
      <c r="H275" s="110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</row>
    <row r="276" spans="2:80" s="39" customFormat="1" ht="12" customHeight="1" x14ac:dyDescent="0.25">
      <c r="B276" s="108"/>
      <c r="C276" s="108"/>
      <c r="D276" s="108"/>
      <c r="E276" s="108"/>
      <c r="F276" s="109"/>
      <c r="G276" s="110"/>
      <c r="H276" s="110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</row>
    <row r="277" spans="2:80" s="39" customFormat="1" ht="12" customHeight="1" x14ac:dyDescent="0.25">
      <c r="B277" s="108"/>
      <c r="C277" s="108"/>
      <c r="D277" s="108"/>
      <c r="E277" s="108"/>
      <c r="F277" s="109"/>
      <c r="G277" s="110"/>
      <c r="H277" s="110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</row>
    <row r="278" spans="2:80" s="39" customFormat="1" ht="12" customHeight="1" x14ac:dyDescent="0.25">
      <c r="B278" s="108"/>
      <c r="C278" s="108"/>
      <c r="D278" s="108"/>
      <c r="E278" s="108"/>
      <c r="F278" s="109"/>
      <c r="G278" s="110"/>
      <c r="H278" s="110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</row>
    <row r="279" spans="2:80" s="39" customFormat="1" ht="12" customHeight="1" x14ac:dyDescent="0.25">
      <c r="B279" s="108"/>
      <c r="C279" s="108"/>
      <c r="D279" s="108"/>
      <c r="E279" s="108"/>
      <c r="F279" s="109"/>
      <c r="G279" s="110"/>
      <c r="H279" s="110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</row>
    <row r="280" spans="2:80" s="39" customFormat="1" ht="12" customHeight="1" x14ac:dyDescent="0.25">
      <c r="B280" s="108"/>
      <c r="C280" s="108"/>
      <c r="D280" s="108"/>
      <c r="E280" s="108"/>
      <c r="F280" s="109"/>
      <c r="G280" s="110"/>
      <c r="H280" s="110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</row>
    <row r="281" spans="2:80" s="39" customFormat="1" ht="12" customHeight="1" x14ac:dyDescent="0.25">
      <c r="B281" s="108"/>
      <c r="C281" s="108"/>
      <c r="D281" s="108"/>
      <c r="E281" s="108"/>
      <c r="F281" s="109"/>
      <c r="G281" s="110"/>
      <c r="H281" s="110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</row>
    <row r="282" spans="2:80" s="39" customFormat="1" ht="12" customHeight="1" x14ac:dyDescent="0.25">
      <c r="B282" s="108"/>
      <c r="C282" s="108"/>
      <c r="D282" s="108"/>
      <c r="E282" s="108"/>
      <c r="F282" s="109"/>
      <c r="G282" s="110"/>
      <c r="H282" s="110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</row>
    <row r="283" spans="2:80" s="39" customFormat="1" ht="12" customHeight="1" x14ac:dyDescent="0.25">
      <c r="B283" s="108"/>
      <c r="C283" s="108"/>
      <c r="D283" s="108"/>
      <c r="E283" s="108"/>
      <c r="F283" s="109"/>
      <c r="G283" s="110"/>
      <c r="H283" s="110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</row>
    <row r="284" spans="2:80" s="39" customFormat="1" ht="12" customHeight="1" x14ac:dyDescent="0.25">
      <c r="B284" s="108"/>
      <c r="C284" s="108"/>
      <c r="D284" s="108"/>
      <c r="E284" s="108"/>
      <c r="F284" s="109"/>
      <c r="G284" s="110"/>
      <c r="H284" s="110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</row>
    <row r="285" spans="2:80" s="39" customFormat="1" ht="12" customHeight="1" x14ac:dyDescent="0.25">
      <c r="B285" s="108"/>
      <c r="C285" s="108"/>
      <c r="D285" s="108"/>
      <c r="E285" s="108"/>
      <c r="F285" s="109"/>
      <c r="G285" s="110"/>
      <c r="H285" s="110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</row>
    <row r="286" spans="2:80" s="39" customFormat="1" ht="12" customHeight="1" x14ac:dyDescent="0.25">
      <c r="B286" s="108"/>
      <c r="C286" s="108"/>
      <c r="D286" s="108"/>
      <c r="E286" s="108"/>
      <c r="F286" s="109"/>
      <c r="G286" s="110"/>
      <c r="H286" s="110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</row>
    <row r="287" spans="2:80" s="39" customFormat="1" ht="12" customHeight="1" x14ac:dyDescent="0.25">
      <c r="B287" s="108"/>
      <c r="C287" s="108"/>
      <c r="D287" s="108"/>
      <c r="E287" s="108"/>
      <c r="F287" s="109"/>
      <c r="G287" s="110"/>
      <c r="H287" s="110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</row>
    <row r="288" spans="2:80" s="39" customFormat="1" ht="12" customHeight="1" x14ac:dyDescent="0.25">
      <c r="B288" s="108"/>
      <c r="C288" s="108"/>
      <c r="D288" s="108"/>
      <c r="E288" s="108"/>
      <c r="F288" s="109"/>
      <c r="G288" s="110"/>
      <c r="H288" s="110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</row>
    <row r="289" spans="2:80" s="39" customFormat="1" ht="12" customHeight="1" x14ac:dyDescent="0.25">
      <c r="B289" s="108"/>
      <c r="C289" s="108"/>
      <c r="D289" s="108"/>
      <c r="E289" s="108"/>
      <c r="F289" s="109"/>
      <c r="G289" s="110"/>
      <c r="H289" s="110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</row>
    <row r="290" spans="2:80" s="39" customFormat="1" ht="12" customHeight="1" x14ac:dyDescent="0.25">
      <c r="B290" s="108"/>
      <c r="C290" s="108"/>
      <c r="D290" s="108"/>
      <c r="E290" s="108"/>
      <c r="F290" s="109"/>
      <c r="G290" s="110"/>
      <c r="H290" s="110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</row>
    <row r="291" spans="2:80" s="39" customFormat="1" ht="12" customHeight="1" x14ac:dyDescent="0.25">
      <c r="B291" s="108"/>
      <c r="C291" s="108"/>
      <c r="D291" s="108"/>
      <c r="E291" s="108"/>
      <c r="F291" s="109"/>
      <c r="G291" s="110"/>
      <c r="H291" s="110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</row>
    <row r="292" spans="2:80" s="39" customFormat="1" ht="12" customHeight="1" x14ac:dyDescent="0.25">
      <c r="B292" s="108"/>
      <c r="C292" s="108"/>
      <c r="D292" s="108"/>
      <c r="E292" s="108"/>
      <c r="F292" s="109"/>
      <c r="G292" s="110"/>
      <c r="H292" s="110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</row>
    <row r="293" spans="2:80" s="39" customFormat="1" ht="12" customHeight="1" x14ac:dyDescent="0.25">
      <c r="B293" s="108"/>
      <c r="C293" s="108"/>
      <c r="D293" s="108"/>
      <c r="E293" s="108"/>
      <c r="F293" s="109"/>
      <c r="G293" s="110"/>
      <c r="H293" s="110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</row>
    <row r="294" spans="2:80" s="39" customFormat="1" ht="12" customHeight="1" x14ac:dyDescent="0.25">
      <c r="B294" s="108"/>
      <c r="C294" s="108"/>
      <c r="D294" s="108"/>
      <c r="E294" s="108"/>
      <c r="F294" s="109"/>
      <c r="G294" s="110"/>
      <c r="H294" s="110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</row>
    <row r="295" spans="2:80" s="39" customFormat="1" ht="12" customHeight="1" x14ac:dyDescent="0.25">
      <c r="B295" s="108"/>
      <c r="C295" s="108"/>
      <c r="D295" s="108"/>
      <c r="E295" s="108"/>
      <c r="F295" s="109"/>
      <c r="G295" s="110"/>
      <c r="H295" s="110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</row>
    <row r="296" spans="2:80" s="39" customFormat="1" ht="12" customHeight="1" x14ac:dyDescent="0.25">
      <c r="B296" s="108"/>
      <c r="C296" s="108"/>
      <c r="D296" s="108"/>
      <c r="E296" s="108"/>
      <c r="F296" s="109"/>
      <c r="G296" s="110"/>
      <c r="H296" s="110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</row>
    <row r="297" spans="2:80" s="39" customFormat="1" ht="12" customHeight="1" x14ac:dyDescent="0.25">
      <c r="B297" s="108"/>
      <c r="C297" s="108"/>
      <c r="D297" s="108"/>
      <c r="E297" s="108"/>
      <c r="F297" s="109"/>
      <c r="G297" s="110"/>
      <c r="H297" s="110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</row>
    <row r="298" spans="2:80" s="39" customFormat="1" ht="12" customHeight="1" x14ac:dyDescent="0.25">
      <c r="B298" s="108"/>
      <c r="C298" s="108"/>
      <c r="D298" s="108"/>
      <c r="E298" s="108"/>
      <c r="F298" s="109"/>
      <c r="G298" s="110"/>
      <c r="H298" s="110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</row>
    <row r="299" spans="2:80" s="39" customFormat="1" ht="12" customHeight="1" x14ac:dyDescent="0.25">
      <c r="B299" s="108"/>
      <c r="C299" s="108"/>
      <c r="D299" s="108"/>
      <c r="E299" s="108"/>
      <c r="F299" s="109"/>
      <c r="G299" s="110"/>
      <c r="H299" s="110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</row>
    <row r="300" spans="2:80" s="39" customFormat="1" ht="12" customHeight="1" x14ac:dyDescent="0.25">
      <c r="B300" s="108"/>
      <c r="C300" s="108"/>
      <c r="D300" s="108"/>
      <c r="E300" s="108"/>
      <c r="F300" s="109"/>
      <c r="G300" s="110"/>
      <c r="H300" s="110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</row>
    <row r="301" spans="2:80" s="39" customFormat="1" ht="12" customHeight="1" x14ac:dyDescent="0.25">
      <c r="B301" s="108"/>
      <c r="C301" s="108"/>
      <c r="D301" s="108"/>
      <c r="E301" s="108"/>
      <c r="F301" s="109"/>
      <c r="G301" s="110"/>
      <c r="H301" s="110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</row>
    <row r="302" spans="2:80" s="39" customFormat="1" ht="12" customHeight="1" x14ac:dyDescent="0.25">
      <c r="B302" s="108"/>
      <c r="C302" s="108"/>
      <c r="D302" s="108"/>
      <c r="E302" s="108"/>
      <c r="F302" s="109"/>
      <c r="G302" s="110"/>
      <c r="H302" s="110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</row>
    <row r="303" spans="2:80" s="39" customFormat="1" ht="12" customHeight="1" x14ac:dyDescent="0.25">
      <c r="B303" s="108"/>
      <c r="C303" s="108"/>
      <c r="D303" s="108"/>
      <c r="E303" s="108"/>
      <c r="F303" s="109"/>
      <c r="G303" s="110"/>
      <c r="H303" s="110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</row>
    <row r="304" spans="2:80" s="39" customFormat="1" ht="12" customHeight="1" x14ac:dyDescent="0.25">
      <c r="B304" s="108"/>
      <c r="C304" s="108"/>
      <c r="D304" s="108"/>
      <c r="E304" s="108"/>
      <c r="F304" s="109"/>
      <c r="G304" s="110"/>
      <c r="H304" s="110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</row>
    <row r="305" spans="2:80" s="39" customFormat="1" ht="12" customHeight="1" x14ac:dyDescent="0.25">
      <c r="B305" s="108"/>
      <c r="C305" s="108"/>
      <c r="D305" s="108"/>
      <c r="E305" s="108"/>
      <c r="F305" s="109"/>
      <c r="G305" s="110"/>
      <c r="H305" s="110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</row>
    <row r="306" spans="2:80" s="39" customFormat="1" ht="12" customHeight="1" x14ac:dyDescent="0.25">
      <c r="B306" s="108"/>
      <c r="C306" s="108"/>
      <c r="D306" s="108"/>
      <c r="E306" s="108"/>
      <c r="F306" s="109"/>
      <c r="G306" s="110"/>
      <c r="H306" s="110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</row>
    <row r="307" spans="2:80" s="39" customFormat="1" ht="12" customHeight="1" x14ac:dyDescent="0.25">
      <c r="B307" s="108"/>
      <c r="C307" s="108"/>
      <c r="D307" s="108"/>
      <c r="E307" s="108"/>
      <c r="F307" s="109"/>
      <c r="G307" s="110"/>
      <c r="H307" s="110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</row>
    <row r="308" spans="2:80" s="39" customFormat="1" ht="12" customHeight="1" x14ac:dyDescent="0.25">
      <c r="B308" s="108"/>
      <c r="C308" s="108"/>
      <c r="D308" s="108"/>
      <c r="E308" s="108"/>
      <c r="F308" s="109"/>
      <c r="G308" s="110"/>
      <c r="H308" s="110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</row>
    <row r="309" spans="2:80" s="39" customFormat="1" ht="12" customHeight="1" x14ac:dyDescent="0.25">
      <c r="B309" s="108"/>
      <c r="C309" s="108"/>
      <c r="D309" s="108"/>
      <c r="E309" s="108"/>
      <c r="F309" s="109"/>
      <c r="G309" s="110"/>
      <c r="H309" s="110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</row>
    <row r="310" spans="2:80" s="39" customFormat="1" ht="12" customHeight="1" x14ac:dyDescent="0.25">
      <c r="B310" s="108"/>
      <c r="C310" s="108"/>
      <c r="D310" s="108"/>
      <c r="E310" s="108"/>
      <c r="F310" s="109"/>
      <c r="G310" s="110"/>
      <c r="H310" s="110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</row>
    <row r="311" spans="2:80" s="39" customFormat="1" ht="12" customHeight="1" x14ac:dyDescent="0.25">
      <c r="B311" s="108"/>
      <c r="C311" s="108"/>
      <c r="D311" s="108"/>
      <c r="E311" s="108"/>
      <c r="F311" s="109"/>
      <c r="G311" s="110"/>
      <c r="H311" s="110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</row>
    <row r="312" spans="2:80" s="39" customFormat="1" ht="12" customHeight="1" x14ac:dyDescent="0.25">
      <c r="B312" s="108"/>
      <c r="C312" s="108"/>
      <c r="D312" s="108"/>
      <c r="E312" s="108"/>
      <c r="F312" s="109"/>
      <c r="G312" s="110"/>
      <c r="H312" s="110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</row>
    <row r="313" spans="2:80" s="39" customFormat="1" ht="12" customHeight="1" x14ac:dyDescent="0.25">
      <c r="B313" s="108"/>
      <c r="C313" s="108"/>
      <c r="D313" s="108"/>
      <c r="E313" s="108"/>
      <c r="F313" s="109"/>
      <c r="G313" s="110"/>
      <c r="H313" s="110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</row>
    <row r="314" spans="2:80" s="39" customFormat="1" ht="12" customHeight="1" x14ac:dyDescent="0.25">
      <c r="B314" s="108"/>
      <c r="C314" s="108"/>
      <c r="D314" s="108"/>
      <c r="E314" s="108"/>
      <c r="F314" s="109"/>
      <c r="G314" s="110"/>
      <c r="H314" s="110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</row>
    <row r="315" spans="2:80" s="39" customFormat="1" ht="12" customHeight="1" x14ac:dyDescent="0.25">
      <c r="B315" s="108"/>
      <c r="C315" s="108"/>
      <c r="D315" s="108"/>
      <c r="E315" s="108"/>
      <c r="F315" s="109"/>
      <c r="G315" s="110"/>
      <c r="H315" s="110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</row>
    <row r="316" spans="2:80" s="39" customFormat="1" ht="12" customHeight="1" x14ac:dyDescent="0.25">
      <c r="B316" s="108"/>
      <c r="C316" s="108"/>
      <c r="D316" s="108"/>
      <c r="E316" s="108"/>
      <c r="F316" s="109"/>
      <c r="G316" s="110"/>
      <c r="H316" s="110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</row>
    <row r="317" spans="2:80" s="39" customFormat="1" ht="12" customHeight="1" x14ac:dyDescent="0.25">
      <c r="B317" s="108"/>
      <c r="C317" s="108"/>
      <c r="D317" s="108"/>
      <c r="E317" s="108"/>
      <c r="F317" s="109"/>
      <c r="G317" s="110"/>
      <c r="H317" s="110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</row>
    <row r="318" spans="2:80" s="39" customFormat="1" ht="12" customHeight="1" x14ac:dyDescent="0.25">
      <c r="B318" s="108"/>
      <c r="C318" s="108"/>
      <c r="D318" s="108"/>
      <c r="E318" s="108"/>
      <c r="F318" s="109"/>
      <c r="G318" s="110"/>
      <c r="H318" s="110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</row>
    <row r="319" spans="2:80" s="39" customFormat="1" ht="12" customHeight="1" x14ac:dyDescent="0.25">
      <c r="B319" s="108"/>
      <c r="C319" s="108"/>
      <c r="D319" s="108"/>
      <c r="E319" s="108"/>
      <c r="F319" s="109"/>
      <c r="G319" s="110"/>
      <c r="H319" s="110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</row>
    <row r="320" spans="2:80" s="39" customFormat="1" ht="12" customHeight="1" x14ac:dyDescent="0.25">
      <c r="B320" s="108"/>
      <c r="C320" s="108"/>
      <c r="D320" s="108"/>
      <c r="E320" s="108"/>
      <c r="F320" s="109"/>
      <c r="G320" s="110"/>
      <c r="H320" s="110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</row>
    <row r="321" spans="2:80" s="39" customFormat="1" ht="12" customHeight="1" x14ac:dyDescent="0.25">
      <c r="B321" s="108"/>
      <c r="C321" s="108"/>
      <c r="D321" s="108"/>
      <c r="E321" s="108"/>
      <c r="F321" s="109"/>
      <c r="G321" s="110"/>
      <c r="H321" s="110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</row>
    <row r="322" spans="2:80" s="39" customFormat="1" ht="12" customHeight="1" x14ac:dyDescent="0.25">
      <c r="B322" s="108"/>
      <c r="C322" s="108"/>
      <c r="D322" s="108"/>
      <c r="E322" s="108"/>
      <c r="F322" s="109"/>
      <c r="G322" s="110"/>
      <c r="H322" s="110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</row>
    <row r="323" spans="2:80" s="39" customFormat="1" ht="12" customHeight="1" x14ac:dyDescent="0.25">
      <c r="B323" s="108"/>
      <c r="C323" s="108"/>
      <c r="D323" s="108"/>
      <c r="E323" s="108"/>
      <c r="F323" s="109"/>
      <c r="G323" s="110"/>
      <c r="H323" s="110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</row>
    <row r="324" spans="2:80" s="39" customFormat="1" ht="12" customHeight="1" x14ac:dyDescent="0.25">
      <c r="B324" s="108"/>
      <c r="C324" s="108"/>
      <c r="D324" s="108"/>
      <c r="E324" s="108"/>
      <c r="F324" s="109"/>
      <c r="G324" s="110"/>
      <c r="H324" s="110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</row>
    <row r="325" spans="2:80" s="39" customFormat="1" ht="12" customHeight="1" x14ac:dyDescent="0.25">
      <c r="B325" s="108"/>
      <c r="C325" s="108"/>
      <c r="D325" s="108"/>
      <c r="E325" s="108"/>
      <c r="F325" s="109"/>
      <c r="G325" s="110"/>
      <c r="H325" s="110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</row>
    <row r="326" spans="2:80" s="39" customFormat="1" ht="12" customHeight="1" x14ac:dyDescent="0.25">
      <c r="B326" s="108"/>
      <c r="C326" s="108"/>
      <c r="D326" s="108"/>
      <c r="E326" s="108"/>
      <c r="F326" s="109"/>
      <c r="G326" s="110"/>
      <c r="H326" s="110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</row>
    <row r="327" spans="2:80" s="39" customFormat="1" ht="12" customHeight="1" x14ac:dyDescent="0.25">
      <c r="B327" s="108"/>
      <c r="C327" s="108"/>
      <c r="D327" s="108"/>
      <c r="E327" s="108"/>
      <c r="F327" s="109"/>
      <c r="G327" s="110"/>
      <c r="H327" s="110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</row>
    <row r="328" spans="2:80" s="39" customFormat="1" ht="12" customHeight="1" x14ac:dyDescent="0.25">
      <c r="B328" s="108"/>
      <c r="C328" s="108"/>
      <c r="D328" s="108"/>
      <c r="E328" s="108"/>
      <c r="F328" s="109"/>
      <c r="G328" s="110"/>
      <c r="H328" s="110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</row>
    <row r="329" spans="2:80" s="39" customFormat="1" ht="12" customHeight="1" x14ac:dyDescent="0.25">
      <c r="B329" s="108"/>
      <c r="C329" s="108"/>
      <c r="D329" s="108"/>
      <c r="E329" s="108"/>
      <c r="F329" s="109"/>
      <c r="G329" s="110"/>
      <c r="H329" s="110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</row>
    <row r="330" spans="2:80" s="39" customFormat="1" ht="12" customHeight="1" x14ac:dyDescent="0.25">
      <c r="B330" s="108"/>
      <c r="C330" s="108"/>
      <c r="D330" s="108"/>
      <c r="E330" s="108"/>
      <c r="F330" s="109"/>
      <c r="G330" s="110"/>
      <c r="H330" s="110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</row>
    <row r="331" spans="2:80" s="39" customFormat="1" ht="12" customHeight="1" x14ac:dyDescent="0.25">
      <c r="B331" s="108"/>
      <c r="C331" s="108"/>
      <c r="D331" s="108"/>
      <c r="E331" s="108"/>
      <c r="F331" s="109"/>
      <c r="G331" s="110"/>
      <c r="H331" s="110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</row>
    <row r="332" spans="2:80" s="39" customFormat="1" ht="12" customHeight="1" x14ac:dyDescent="0.25">
      <c r="B332" s="108"/>
      <c r="C332" s="108"/>
      <c r="D332" s="108"/>
      <c r="E332" s="108"/>
      <c r="F332" s="109"/>
      <c r="G332" s="110"/>
      <c r="H332" s="110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</row>
    <row r="333" spans="2:80" s="39" customFormat="1" ht="12" customHeight="1" x14ac:dyDescent="0.25">
      <c r="B333" s="108"/>
      <c r="C333" s="108"/>
      <c r="D333" s="108"/>
      <c r="E333" s="108"/>
      <c r="F333" s="109"/>
      <c r="G333" s="110"/>
      <c r="H333" s="110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</row>
    <row r="334" spans="2:80" s="39" customFormat="1" ht="12" customHeight="1" x14ac:dyDescent="0.25">
      <c r="B334" s="108"/>
      <c r="C334" s="108"/>
      <c r="D334" s="108"/>
      <c r="E334" s="108"/>
      <c r="F334" s="109"/>
      <c r="G334" s="110"/>
      <c r="H334" s="110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</row>
    <row r="335" spans="2:80" s="39" customFormat="1" ht="12" customHeight="1" x14ac:dyDescent="0.25">
      <c r="B335" s="108"/>
      <c r="C335" s="108"/>
      <c r="D335" s="108"/>
      <c r="E335" s="108"/>
      <c r="F335" s="109"/>
      <c r="G335" s="110"/>
      <c r="H335" s="110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</row>
    <row r="336" spans="2:80" s="39" customFormat="1" ht="12" customHeight="1" x14ac:dyDescent="0.25">
      <c r="B336" s="108"/>
      <c r="C336" s="108"/>
      <c r="D336" s="108"/>
      <c r="E336" s="108"/>
      <c r="F336" s="109"/>
      <c r="G336" s="110"/>
      <c r="H336" s="110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</row>
    <row r="337" spans="2:80" s="39" customFormat="1" ht="12" customHeight="1" x14ac:dyDescent="0.25">
      <c r="B337" s="108"/>
      <c r="C337" s="108"/>
      <c r="D337" s="108"/>
      <c r="E337" s="108"/>
      <c r="F337" s="109"/>
      <c r="G337" s="110"/>
      <c r="H337" s="110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</row>
    <row r="338" spans="2:80" s="39" customFormat="1" ht="12" customHeight="1" x14ac:dyDescent="0.25">
      <c r="B338" s="108"/>
      <c r="C338" s="108"/>
      <c r="D338" s="108"/>
      <c r="E338" s="108"/>
      <c r="F338" s="109"/>
      <c r="G338" s="110"/>
      <c r="H338" s="110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</row>
    <row r="339" spans="2:80" s="39" customFormat="1" ht="12" customHeight="1" x14ac:dyDescent="0.25">
      <c r="B339" s="108"/>
      <c r="C339" s="108"/>
      <c r="D339" s="108"/>
      <c r="E339" s="108"/>
      <c r="F339" s="109"/>
      <c r="G339" s="110"/>
      <c r="H339" s="110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</row>
    <row r="340" spans="2:80" s="39" customFormat="1" ht="12" customHeight="1" x14ac:dyDescent="0.25">
      <c r="B340" s="108"/>
      <c r="C340" s="108"/>
      <c r="D340" s="108"/>
      <c r="E340" s="108"/>
      <c r="F340" s="109"/>
      <c r="G340" s="110"/>
      <c r="H340" s="110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</row>
    <row r="341" spans="2:80" s="39" customFormat="1" ht="12" customHeight="1" x14ac:dyDescent="0.25">
      <c r="B341" s="108"/>
      <c r="C341" s="108"/>
      <c r="D341" s="108"/>
      <c r="E341" s="108"/>
      <c r="F341" s="109"/>
      <c r="G341" s="110"/>
      <c r="H341" s="110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</row>
    <row r="342" spans="2:80" s="39" customFormat="1" ht="12" customHeight="1" x14ac:dyDescent="0.25">
      <c r="B342" s="108"/>
      <c r="C342" s="108"/>
      <c r="D342" s="108"/>
      <c r="E342" s="108"/>
      <c r="F342" s="109"/>
      <c r="G342" s="110"/>
      <c r="H342" s="110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</row>
    <row r="343" spans="2:80" s="39" customFormat="1" ht="12" customHeight="1" x14ac:dyDescent="0.25">
      <c r="B343" s="108"/>
      <c r="C343" s="108"/>
      <c r="D343" s="108"/>
      <c r="E343" s="108"/>
      <c r="F343" s="109"/>
      <c r="G343" s="110"/>
      <c r="H343" s="110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</row>
    <row r="344" spans="2:80" s="39" customFormat="1" ht="12" customHeight="1" x14ac:dyDescent="0.25">
      <c r="B344" s="108"/>
      <c r="C344" s="108"/>
      <c r="D344" s="108"/>
      <c r="E344" s="108"/>
      <c r="F344" s="109"/>
      <c r="G344" s="110"/>
      <c r="H344" s="110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</row>
    <row r="345" spans="2:80" s="39" customFormat="1" ht="12" customHeight="1" x14ac:dyDescent="0.25">
      <c r="B345" s="108"/>
      <c r="C345" s="108"/>
      <c r="D345" s="108"/>
      <c r="E345" s="108"/>
      <c r="F345" s="109"/>
      <c r="G345" s="110"/>
      <c r="H345" s="110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</row>
    <row r="346" spans="2:80" s="39" customFormat="1" ht="12" customHeight="1" x14ac:dyDescent="0.25">
      <c r="B346" s="108"/>
      <c r="C346" s="108"/>
      <c r="D346" s="108"/>
      <c r="E346" s="108"/>
      <c r="F346" s="109"/>
      <c r="G346" s="110"/>
      <c r="H346" s="110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</row>
  </sheetData>
  <mergeCells count="21">
    <mergeCell ref="B51:I58"/>
    <mergeCell ref="B61:I61"/>
    <mergeCell ref="C15:D15"/>
    <mergeCell ref="B16:I16"/>
    <mergeCell ref="B26:I26"/>
    <mergeCell ref="B40:I40"/>
    <mergeCell ref="B44:I44"/>
    <mergeCell ref="B49:E49"/>
    <mergeCell ref="B11:C11"/>
    <mergeCell ref="D11:I11"/>
    <mergeCell ref="B12:C12"/>
    <mergeCell ref="D12:I12"/>
    <mergeCell ref="B13:C13"/>
    <mergeCell ref="D13:I13"/>
    <mergeCell ref="B10:C10"/>
    <mergeCell ref="D10:I10"/>
    <mergeCell ref="B2:I2"/>
    <mergeCell ref="B5:I5"/>
    <mergeCell ref="B6:I6"/>
    <mergeCell ref="B8:C8"/>
    <mergeCell ref="D8:I8"/>
  </mergeCells>
  <pageMargins left="0.70866141732283472" right="0.70866141732283472" top="0.78740157480314965" bottom="0.78740157480314965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ANEXO IV - PROPOSTA </vt:lpstr>
      <vt:lpstr>ANEXO IV - SERVIÇOS EXTRAS</vt:lpstr>
      <vt:lpstr>ANEXO IV - TABELA ENCARGOS</vt:lpstr>
      <vt:lpstr>ANEXO V - Q COMP DIST UNIF EPI</vt:lpstr>
      <vt:lpstr>ANEXO III PCCFP ITEM XX</vt:lpstr>
      <vt:lpstr>Plan3</vt:lpstr>
      <vt:lpstr>'ANEXO IV - PROPOSTA '!Area_de_impressao</vt:lpstr>
      <vt:lpstr>'ANEXO IV - SERVIÇOS EXTRAS'!Area_de_impressao</vt:lpstr>
    </vt:vector>
  </TitlesOfParts>
  <Company>Serviço Social do Comércio - SESC-PR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de Morais</dc:creator>
  <cp:lastModifiedBy>EDSON DE MORAIS</cp:lastModifiedBy>
  <cp:lastPrinted>2024-12-13T11:22:18Z</cp:lastPrinted>
  <dcterms:created xsi:type="dcterms:W3CDTF">2024-06-20T17:18:01Z</dcterms:created>
  <dcterms:modified xsi:type="dcterms:W3CDTF">2024-12-13T11:58:45Z</dcterms:modified>
</cp:coreProperties>
</file>